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lerbermatt-my.sharepoint.com/personal/ellen_herzam_students_lerbermatt_ch/Documents/Dokumente/MA/Quellen/"/>
    </mc:Choice>
  </mc:AlternateContent>
  <xr:revisionPtr revIDLastSave="293" documentId="8_{6E1CD73F-5CAF-4C3A-BA39-52E4B9093C6E}" xr6:coauthVersionLast="47" xr6:coauthVersionMax="47" xr10:uidLastSave="{2DA07EA5-05D3-4CDC-BBDE-D81CD0AC29DE}"/>
  <bookViews>
    <workbookView xWindow="-110" yWindow="-110" windowWidth="19420" windowHeight="10300" tabRatio="967" xr2:uid="{8F7DF5A5-5D28-4C7B-AE53-5A0F654FF060}"/>
  </bookViews>
  <sheets>
    <sheet name="Fallschirm 1" sheetId="2" r:id="rId1"/>
    <sheet name="Fallschirm 2" sheetId="3" r:id="rId2"/>
    <sheet name="Panzer 1" sheetId="32" r:id="rId3"/>
    <sheet name="Panzer 2" sheetId="8" r:id="rId4"/>
    <sheet name="Panzer 3" sheetId="9" r:id="rId5"/>
    <sheet name="Panzer 4" sheetId="10" r:id="rId6"/>
    <sheet name="Panzer 5" sheetId="11" r:id="rId7"/>
    <sheet name="Panzer 6" sheetId="12" r:id="rId8"/>
    <sheet name="Panzer 7" sheetId="13" r:id="rId9"/>
    <sheet name="Panzer 8" sheetId="14" r:id="rId10"/>
    <sheet name="Panzer 9" sheetId="16" r:id="rId11"/>
    <sheet name="Panzer 10" sheetId="17" r:id="rId12"/>
    <sheet name="Panzer 11" sheetId="18" r:id="rId13"/>
    <sheet name="Panzer 12" sheetId="19" r:id="rId14"/>
    <sheet name="Panzer 13" sheetId="20" r:id="rId15"/>
    <sheet name="Panzer 14" sheetId="21" r:id="rId16"/>
    <sheet name="Panzer 15" sheetId="22" r:id="rId17"/>
    <sheet name="Panzer 16" sheetId="23" r:id="rId18"/>
    <sheet name="Panzer 17" sheetId="24" r:id="rId19"/>
    <sheet name="Panzer 18" sheetId="25" r:id="rId20"/>
    <sheet name="Panzer 19" sheetId="26" r:id="rId21"/>
    <sheet name="Panzer 20" sheetId="27" r:id="rId22"/>
    <sheet name="Panzer 21" sheetId="28" r:id="rId23"/>
    <sheet name="Panzer 22" sheetId="33" r:id="rId24"/>
  </sheets>
  <definedNames>
    <definedName name="_c">#REF!</definedName>
    <definedName name="_r">#REF!</definedName>
    <definedName name="A">#REF!</definedName>
    <definedName name="Dt">#REF!</definedName>
    <definedName name="g">#REF!</definedName>
    <definedName name="m">#REF!</definedName>
    <definedName name="t">#REF!</definedName>
    <definedName name="v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4" l="1"/>
  <c r="C31" i="9"/>
  <c r="D30" i="9"/>
  <c r="D37" i="33"/>
  <c r="D35" i="33"/>
  <c r="D16" i="33"/>
  <c r="D15" i="33"/>
  <c r="C18" i="33"/>
  <c r="C15" i="33"/>
  <c r="C24" i="28"/>
  <c r="D25" i="28"/>
  <c r="C25" i="28"/>
  <c r="D26" i="28"/>
  <c r="C26" i="28"/>
  <c r="D27" i="28"/>
  <c r="C27" i="28"/>
  <c r="D28" i="28"/>
  <c r="C28" i="28"/>
  <c r="D29" i="28"/>
  <c r="C29" i="28"/>
  <c r="D30" i="28"/>
  <c r="C30" i="28"/>
  <c r="D31" i="28"/>
  <c r="C31" i="28"/>
  <c r="D32" i="28"/>
  <c r="C32" i="28"/>
  <c r="D33" i="28"/>
  <c r="C33" i="28"/>
  <c r="D34" i="28"/>
  <c r="C34" i="28"/>
  <c r="D35" i="28"/>
  <c r="C35" i="28"/>
  <c r="D36" i="28"/>
  <c r="C36" i="28"/>
  <c r="D37" i="28"/>
  <c r="C37" i="28"/>
  <c r="D38" i="28"/>
  <c r="C38" i="28"/>
  <c r="D39" i="28"/>
  <c r="C39" i="28"/>
  <c r="D40" i="28"/>
  <c r="C40" i="28"/>
  <c r="D41" i="28"/>
  <c r="C41" i="28"/>
  <c r="D42" i="28"/>
  <c r="C42" i="28"/>
  <c r="D43" i="28"/>
  <c r="C43" i="28"/>
  <c r="D44" i="28"/>
  <c r="C44" i="28"/>
  <c r="D45" i="28"/>
  <c r="C45" i="28"/>
  <c r="D46" i="28"/>
  <c r="C46" i="28"/>
  <c r="D47" i="28"/>
  <c r="C47" i="28"/>
  <c r="D48" i="28"/>
  <c r="C48" i="28"/>
  <c r="D49" i="28"/>
  <c r="C49" i="28"/>
  <c r="D50" i="28"/>
  <c r="C50" i="28"/>
  <c r="D51" i="28"/>
  <c r="C51" i="28"/>
  <c r="D52" i="28"/>
  <c r="C52" i="28"/>
  <c r="D53" i="28"/>
  <c r="C53" i="28"/>
  <c r="D54" i="28"/>
  <c r="C54" i="28"/>
  <c r="D55" i="28"/>
  <c r="C55" i="28"/>
  <c r="D56" i="28"/>
  <c r="C56" i="28"/>
  <c r="D57" i="28"/>
  <c r="C57" i="28"/>
  <c r="D58" i="28"/>
  <c r="C58" i="28"/>
  <c r="D59" i="28"/>
  <c r="C59" i="28"/>
  <c r="D60" i="28"/>
  <c r="C60" i="28"/>
  <c r="D61" i="28"/>
  <c r="C61" i="28"/>
  <c r="D62" i="28"/>
  <c r="C62" i="28"/>
  <c r="D63" i="28"/>
  <c r="C63" i="28"/>
  <c r="D64" i="28"/>
  <c r="C64" i="28"/>
  <c r="D65" i="28"/>
  <c r="C65" i="28"/>
  <c r="D66" i="28"/>
  <c r="C66" i="28"/>
  <c r="D67" i="28"/>
  <c r="C67" i="28"/>
  <c r="D68" i="28"/>
  <c r="C68" i="28"/>
  <c r="D69" i="28"/>
  <c r="C69" i="28"/>
  <c r="D70" i="28"/>
  <c r="C70" i="28"/>
  <c r="D71" i="28"/>
  <c r="C71" i="28"/>
  <c r="D72" i="28"/>
  <c r="C72" i="28"/>
  <c r="D73" i="28"/>
  <c r="C73" i="28"/>
  <c r="D74" i="28"/>
  <c r="C74" i="28"/>
  <c r="D75" i="28"/>
  <c r="C75" i="28"/>
  <c r="D76" i="28"/>
  <c r="C76" i="28"/>
  <c r="D77" i="28"/>
  <c r="C77" i="28"/>
  <c r="D78" i="28"/>
  <c r="C78" i="28"/>
  <c r="D79" i="28"/>
  <c r="C79" i="28"/>
  <c r="D80" i="28"/>
  <c r="C80" i="28"/>
  <c r="D81" i="28"/>
  <c r="C81" i="28"/>
  <c r="D82" i="28"/>
  <c r="C82" i="28"/>
  <c r="D83" i="28"/>
  <c r="C83" i="28"/>
  <c r="D84" i="28"/>
  <c r="C84" i="28"/>
  <c r="D85" i="28"/>
  <c r="C85" i="28"/>
  <c r="D86" i="28"/>
  <c r="C86" i="28"/>
  <c r="D87" i="28"/>
  <c r="C87" i="28"/>
  <c r="D88" i="28"/>
  <c r="C88" i="28"/>
  <c r="D89" i="28"/>
  <c r="C89" i="28"/>
  <c r="D90" i="28"/>
  <c r="C90" i="28"/>
  <c r="D91" i="28"/>
  <c r="C91" i="28"/>
  <c r="D92" i="28"/>
  <c r="C92" i="28"/>
  <c r="D93" i="28"/>
  <c r="C93" i="28"/>
  <c r="D94" i="28"/>
  <c r="C94" i="28"/>
  <c r="D95" i="28"/>
  <c r="C95" i="28"/>
  <c r="D96" i="28"/>
  <c r="C96" i="28"/>
  <c r="D97" i="28"/>
  <c r="C97" i="28"/>
  <c r="D98" i="28"/>
  <c r="C98" i="28"/>
  <c r="D99" i="28"/>
  <c r="C99" i="28"/>
  <c r="D100" i="28"/>
  <c r="C100" i="28"/>
  <c r="D101" i="28"/>
  <c r="C101" i="28"/>
  <c r="D102" i="28"/>
  <c r="C102" i="28"/>
  <c r="D103" i="28"/>
  <c r="C103" i="28"/>
  <c r="D104" i="28"/>
  <c r="C104" i="28"/>
  <c r="D105" i="28"/>
  <c r="C105" i="28"/>
  <c r="D106" i="28"/>
  <c r="C106" i="28"/>
  <c r="D107" i="28"/>
  <c r="C107" i="28"/>
  <c r="D108" i="28"/>
  <c r="C108" i="28"/>
  <c r="D109" i="28"/>
  <c r="C109" i="28"/>
  <c r="D110" i="28"/>
  <c r="C110" i="28"/>
  <c r="D111" i="28"/>
  <c r="C111" i="28"/>
  <c r="D112" i="28"/>
  <c r="C112" i="28"/>
  <c r="D113" i="28"/>
  <c r="C113" i="28"/>
  <c r="D114" i="28"/>
  <c r="C114" i="28"/>
  <c r="D115" i="28"/>
  <c r="C115" i="28"/>
  <c r="D116" i="28"/>
  <c r="C116" i="28"/>
  <c r="D117" i="28"/>
  <c r="C117" i="28"/>
  <c r="D118" i="28"/>
  <c r="C118" i="28"/>
  <c r="D119" i="28"/>
  <c r="C119" i="28"/>
  <c r="D120" i="28"/>
  <c r="C120" i="28"/>
  <c r="D121" i="28"/>
  <c r="C121" i="28"/>
  <c r="D122" i="28"/>
  <c r="C122" i="28"/>
  <c r="D123" i="28"/>
  <c r="C123" i="28"/>
  <c r="D124" i="28"/>
  <c r="C124" i="28"/>
  <c r="D125" i="28"/>
  <c r="C125" i="28"/>
  <c r="D126" i="28"/>
  <c r="C126" i="28"/>
  <c r="D127" i="28"/>
  <c r="C127" i="28"/>
  <c r="D24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C23" i="28"/>
  <c r="C22" i="28"/>
  <c r="C58" i="27"/>
  <c r="D23" i="28"/>
  <c r="D24" i="27"/>
  <c r="C24" i="27"/>
  <c r="D25" i="27"/>
  <c r="C25" i="27"/>
  <c r="D26" i="27"/>
  <c r="C26" i="27"/>
  <c r="D27" i="27"/>
  <c r="C27" i="27"/>
  <c r="D28" i="27"/>
  <c r="C28" i="27"/>
  <c r="D29" i="27"/>
  <c r="C29" i="27"/>
  <c r="D30" i="27"/>
  <c r="C30" i="27"/>
  <c r="D31" i="27"/>
  <c r="C31" i="27"/>
  <c r="D32" i="27"/>
  <c r="C32" i="27"/>
  <c r="D33" i="27"/>
  <c r="C33" i="27"/>
  <c r="D34" i="27"/>
  <c r="C34" i="27"/>
  <c r="D35" i="27"/>
  <c r="C35" i="27"/>
  <c r="D36" i="27"/>
  <c r="C36" i="27"/>
  <c r="D37" i="27"/>
  <c r="C37" i="27"/>
  <c r="D38" i="27"/>
  <c r="C38" i="27"/>
  <c r="D39" i="27"/>
  <c r="C39" i="27"/>
  <c r="D40" i="27"/>
  <c r="C40" i="27"/>
  <c r="D41" i="27"/>
  <c r="C41" i="27"/>
  <c r="D42" i="27"/>
  <c r="C42" i="27"/>
  <c r="D43" i="27"/>
  <c r="C43" i="27"/>
  <c r="D44" i="27"/>
  <c r="C44" i="27"/>
  <c r="D45" i="27"/>
  <c r="C45" i="27"/>
  <c r="D46" i="27"/>
  <c r="C46" i="27"/>
  <c r="D47" i="27"/>
  <c r="C47" i="27"/>
  <c r="D48" i="27"/>
  <c r="C48" i="27"/>
  <c r="D49" i="27"/>
  <c r="C49" i="27"/>
  <c r="D50" i="27"/>
  <c r="C50" i="27"/>
  <c r="D51" i="27"/>
  <c r="C51" i="27"/>
  <c r="D52" i="27"/>
  <c r="C52" i="27"/>
  <c r="D53" i="27"/>
  <c r="C53" i="27"/>
  <c r="D54" i="27"/>
  <c r="C54" i="27"/>
  <c r="D55" i="27"/>
  <c r="C55" i="27"/>
  <c r="D56" i="27"/>
  <c r="C56" i="27"/>
  <c r="D57" i="27"/>
  <c r="C57" i="27"/>
  <c r="D58" i="27"/>
  <c r="D59" i="27"/>
  <c r="C59" i="27"/>
  <c r="D60" i="27"/>
  <c r="C60" i="27"/>
  <c r="D61" i="27"/>
  <c r="C61" i="27"/>
  <c r="D62" i="27"/>
  <c r="C62" i="27"/>
  <c r="D63" i="27"/>
  <c r="C63" i="27"/>
  <c r="D64" i="27"/>
  <c r="C64" i="27"/>
  <c r="D65" i="27"/>
  <c r="C65" i="27"/>
  <c r="D66" i="27"/>
  <c r="C66" i="27"/>
  <c r="D67" i="27"/>
  <c r="C67" i="27"/>
  <c r="D68" i="27"/>
  <c r="C68" i="27"/>
  <c r="D69" i="27"/>
  <c r="C69" i="27"/>
  <c r="D70" i="27"/>
  <c r="C70" i="27"/>
  <c r="D71" i="27"/>
  <c r="C71" i="27"/>
  <c r="D72" i="27"/>
  <c r="C72" i="27"/>
  <c r="D73" i="27"/>
  <c r="C73" i="27"/>
  <c r="D74" i="27"/>
  <c r="C74" i="27"/>
  <c r="D75" i="27"/>
  <c r="C75" i="27"/>
  <c r="D76" i="27"/>
  <c r="C76" i="27"/>
  <c r="D77" i="27"/>
  <c r="C77" i="27"/>
  <c r="D78" i="27"/>
  <c r="C78" i="27"/>
  <c r="D79" i="27"/>
  <c r="C79" i="27"/>
  <c r="D80" i="27"/>
  <c r="C80" i="27"/>
  <c r="D81" i="27"/>
  <c r="C81" i="27"/>
  <c r="D82" i="27"/>
  <c r="C82" i="27"/>
  <c r="D83" i="27"/>
  <c r="C83" i="27"/>
  <c r="D84" i="27"/>
  <c r="C84" i="27"/>
  <c r="D85" i="27"/>
  <c r="C85" i="27"/>
  <c r="D86" i="27"/>
  <c r="C86" i="27"/>
  <c r="D87" i="27"/>
  <c r="C87" i="27"/>
  <c r="D88" i="27"/>
  <c r="C88" i="27"/>
  <c r="D89" i="27"/>
  <c r="C89" i="27"/>
  <c r="D90" i="27"/>
  <c r="C90" i="27"/>
  <c r="D91" i="27"/>
  <c r="C91" i="27"/>
  <c r="D92" i="27"/>
  <c r="C92" i="27"/>
  <c r="D93" i="27"/>
  <c r="C93" i="27"/>
  <c r="D94" i="27"/>
  <c r="C94" i="27"/>
  <c r="D95" i="27"/>
  <c r="C95" i="27"/>
  <c r="D96" i="27"/>
  <c r="C96" i="27"/>
  <c r="D97" i="27"/>
  <c r="C97" i="27"/>
  <c r="D98" i="27"/>
  <c r="C98" i="27"/>
  <c r="D99" i="27"/>
  <c r="C99" i="27"/>
  <c r="C22" i="27"/>
  <c r="C23" i="27"/>
  <c r="C55" i="26"/>
  <c r="C24" i="26"/>
  <c r="D25" i="26"/>
  <c r="C25" i="26"/>
  <c r="D26" i="26"/>
  <c r="C26" i="26"/>
  <c r="D27" i="26"/>
  <c r="C27" i="26"/>
  <c r="D28" i="26"/>
  <c r="C28" i="26"/>
  <c r="D29" i="26"/>
  <c r="C29" i="26"/>
  <c r="D30" i="26"/>
  <c r="C30" i="26"/>
  <c r="D31" i="26"/>
  <c r="C31" i="26"/>
  <c r="D32" i="26"/>
  <c r="C32" i="26"/>
  <c r="D33" i="26"/>
  <c r="C33" i="26"/>
  <c r="D34" i="26"/>
  <c r="C34" i="26"/>
  <c r="D35" i="26"/>
  <c r="C35" i="26"/>
  <c r="D36" i="26"/>
  <c r="C36" i="26"/>
  <c r="D37" i="26"/>
  <c r="C37" i="26"/>
  <c r="D38" i="26"/>
  <c r="C38" i="26"/>
  <c r="D39" i="26"/>
  <c r="C39" i="26"/>
  <c r="D40" i="26"/>
  <c r="C40" i="26"/>
  <c r="D41" i="26"/>
  <c r="C41" i="26"/>
  <c r="D42" i="26"/>
  <c r="C42" i="26"/>
  <c r="D43" i="26"/>
  <c r="C43" i="26"/>
  <c r="D44" i="26"/>
  <c r="C44" i="26"/>
  <c r="D45" i="26"/>
  <c r="C45" i="26"/>
  <c r="D46" i="26"/>
  <c r="C46" i="26"/>
  <c r="D47" i="26"/>
  <c r="C47" i="26"/>
  <c r="D48" i="26"/>
  <c r="C48" i="26"/>
  <c r="D49" i="26"/>
  <c r="C49" i="26"/>
  <c r="D50" i="26"/>
  <c r="C50" i="26"/>
  <c r="D51" i="26"/>
  <c r="C51" i="26"/>
  <c r="D52" i="26"/>
  <c r="C52" i="26"/>
  <c r="D53" i="26"/>
  <c r="C53" i="26"/>
  <c r="D54" i="26"/>
  <c r="C54" i="26"/>
  <c r="D55" i="26"/>
  <c r="D56" i="26"/>
  <c r="C56" i="26"/>
  <c r="D57" i="26"/>
  <c r="C57" i="26"/>
  <c r="D58" i="26"/>
  <c r="C58" i="26"/>
  <c r="D59" i="26"/>
  <c r="C59" i="26"/>
  <c r="D60" i="26"/>
  <c r="C60" i="26"/>
  <c r="D61" i="26"/>
  <c r="C61" i="26"/>
  <c r="D62" i="26"/>
  <c r="C62" i="26"/>
  <c r="D63" i="26"/>
  <c r="C63" i="26"/>
  <c r="D64" i="26"/>
  <c r="C64" i="26"/>
  <c r="D65" i="26"/>
  <c r="C65" i="26"/>
  <c r="D66" i="26"/>
  <c r="C66" i="26"/>
  <c r="D67" i="26"/>
  <c r="C67" i="26"/>
  <c r="D68" i="26"/>
  <c r="C68" i="26"/>
  <c r="D69" i="26"/>
  <c r="C69" i="26"/>
  <c r="D70" i="26"/>
  <c r="C70" i="26"/>
  <c r="D71" i="26"/>
  <c r="C71" i="26"/>
  <c r="D72" i="26"/>
  <c r="C72" i="26"/>
  <c r="D73" i="26"/>
  <c r="C73" i="26"/>
  <c r="D74" i="26"/>
  <c r="C74" i="26"/>
  <c r="D75" i="26"/>
  <c r="C75" i="26"/>
  <c r="D76" i="26"/>
  <c r="C76" i="26"/>
  <c r="D77" i="26"/>
  <c r="C77" i="26"/>
  <c r="D78" i="26"/>
  <c r="C78" i="26"/>
  <c r="D79" i="26"/>
  <c r="C79" i="26"/>
  <c r="D80" i="26"/>
  <c r="C80" i="26"/>
  <c r="D81" i="26"/>
  <c r="C81" i="26"/>
  <c r="D82" i="26"/>
  <c r="C82" i="26"/>
  <c r="D83" i="26"/>
  <c r="C83" i="26"/>
  <c r="D84" i="26"/>
  <c r="C84" i="26"/>
  <c r="D85" i="26"/>
  <c r="C85" i="26"/>
  <c r="D86" i="26"/>
  <c r="C86" i="26"/>
  <c r="D87" i="26"/>
  <c r="C87" i="26"/>
  <c r="D88" i="26"/>
  <c r="C88" i="26"/>
  <c r="D89" i="26"/>
  <c r="C89" i="26"/>
  <c r="D90" i="26"/>
  <c r="C90" i="26"/>
  <c r="D91" i="26"/>
  <c r="C91" i="26"/>
  <c r="D24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C26" i="25"/>
  <c r="C22" i="26"/>
  <c r="C23" i="26"/>
  <c r="D23" i="26"/>
  <c r="D24" i="25"/>
  <c r="C24" i="25"/>
  <c r="D25" i="25"/>
  <c r="C25" i="25"/>
  <c r="D26" i="25"/>
  <c r="D27" i="25"/>
  <c r="C27" i="25"/>
  <c r="D28" i="25"/>
  <c r="C28" i="25"/>
  <c r="D29" i="25"/>
  <c r="C29" i="25"/>
  <c r="D30" i="25"/>
  <c r="C30" i="25"/>
  <c r="D31" i="25"/>
  <c r="C31" i="25"/>
  <c r="D32" i="25"/>
  <c r="C32" i="25"/>
  <c r="D33" i="25"/>
  <c r="C33" i="25"/>
  <c r="D34" i="25"/>
  <c r="C34" i="25"/>
  <c r="D35" i="25"/>
  <c r="C35" i="25"/>
  <c r="D36" i="25"/>
  <c r="C36" i="25"/>
  <c r="D37" i="25"/>
  <c r="C37" i="25"/>
  <c r="D38" i="25"/>
  <c r="C38" i="25"/>
  <c r="D39" i="25"/>
  <c r="C39" i="25"/>
  <c r="D40" i="25"/>
  <c r="C40" i="25"/>
  <c r="D41" i="25"/>
  <c r="C41" i="25"/>
  <c r="D42" i="25"/>
  <c r="C42" i="25"/>
  <c r="D43" i="25"/>
  <c r="C43" i="25"/>
  <c r="D44" i="25"/>
  <c r="C44" i="25"/>
  <c r="D45" i="25"/>
  <c r="C45" i="25"/>
  <c r="D46" i="25"/>
  <c r="C46" i="25"/>
  <c r="D47" i="25"/>
  <c r="C47" i="25"/>
  <c r="D48" i="25"/>
  <c r="C48" i="25"/>
  <c r="D49" i="25"/>
  <c r="C49" i="25"/>
  <c r="D50" i="25"/>
  <c r="C50" i="25"/>
  <c r="D51" i="25"/>
  <c r="C51" i="25"/>
  <c r="D52" i="25"/>
  <c r="C52" i="25"/>
  <c r="D53" i="25"/>
  <c r="C53" i="25"/>
  <c r="D54" i="25"/>
  <c r="C54" i="25"/>
  <c r="D55" i="25"/>
  <c r="C55" i="25"/>
  <c r="D56" i="25"/>
  <c r="C56" i="25"/>
  <c r="D57" i="25"/>
  <c r="C57" i="25"/>
  <c r="D58" i="25"/>
  <c r="C58" i="25"/>
  <c r="D59" i="25"/>
  <c r="C59" i="25"/>
  <c r="D60" i="25"/>
  <c r="C60" i="25"/>
  <c r="D61" i="25"/>
  <c r="C61" i="25"/>
  <c r="D62" i="25"/>
  <c r="C62" i="25"/>
  <c r="D63" i="25"/>
  <c r="C63" i="25"/>
  <c r="D64" i="25"/>
  <c r="C64" i="25"/>
  <c r="D65" i="25"/>
  <c r="C65" i="25"/>
  <c r="D66" i="25"/>
  <c r="C66" i="25"/>
  <c r="D67" i="25"/>
  <c r="C67" i="25"/>
  <c r="D68" i="25"/>
  <c r="C68" i="25"/>
  <c r="D69" i="25"/>
  <c r="C69" i="25"/>
  <c r="D70" i="25"/>
  <c r="C70" i="25"/>
  <c r="D71" i="25"/>
  <c r="C71" i="25"/>
  <c r="D72" i="25"/>
  <c r="C72" i="25"/>
  <c r="D73" i="25"/>
  <c r="C73" i="25"/>
  <c r="D74" i="25"/>
  <c r="C74" i="25"/>
  <c r="D75" i="25"/>
  <c r="C75" i="25"/>
  <c r="D76" i="25"/>
  <c r="C76" i="25"/>
  <c r="D77" i="25"/>
  <c r="C77" i="25"/>
  <c r="D78" i="25"/>
  <c r="C78" i="25"/>
  <c r="D79" i="25"/>
  <c r="C79" i="25"/>
  <c r="D80" i="25"/>
  <c r="C80" i="25"/>
  <c r="D81" i="25"/>
  <c r="C81" i="25"/>
  <c r="D82" i="25"/>
  <c r="C82" i="25"/>
  <c r="D83" i="25"/>
  <c r="C83" i="25"/>
  <c r="D84" i="25"/>
  <c r="C84" i="25"/>
  <c r="D85" i="25"/>
  <c r="C85" i="25"/>
  <c r="D86" i="25"/>
  <c r="C86" i="25"/>
  <c r="D87" i="25"/>
  <c r="C87" i="25"/>
  <c r="D88" i="25"/>
  <c r="C88" i="25"/>
  <c r="D89" i="25"/>
  <c r="C89" i="25"/>
  <c r="D90" i="25"/>
  <c r="C90" i="25"/>
  <c r="D91" i="25"/>
  <c r="C91" i="25"/>
  <c r="D92" i="25"/>
  <c r="C92" i="25"/>
  <c r="D93" i="25"/>
  <c r="C93" i="25"/>
  <c r="D94" i="25"/>
  <c r="C94" i="25"/>
  <c r="D95" i="25"/>
  <c r="C95" i="25"/>
  <c r="D96" i="25"/>
  <c r="C96" i="25"/>
  <c r="D97" i="25"/>
  <c r="C97" i="25"/>
  <c r="D98" i="25"/>
  <c r="C98" i="25"/>
  <c r="D99" i="25"/>
  <c r="C99" i="25"/>
  <c r="D100" i="25"/>
  <c r="C100" i="25"/>
  <c r="D101" i="25"/>
  <c r="C101" i="25"/>
  <c r="D102" i="25"/>
  <c r="C102" i="25"/>
  <c r="D103" i="25"/>
  <c r="C103" i="25"/>
  <c r="D104" i="25"/>
  <c r="C104" i="25"/>
  <c r="D105" i="25"/>
  <c r="C105" i="25"/>
  <c r="D106" i="25"/>
  <c r="C106" i="25"/>
  <c r="D107" i="25"/>
  <c r="C107" i="25"/>
  <c r="D108" i="25"/>
  <c r="C108" i="25"/>
  <c r="D109" i="25"/>
  <c r="C109" i="25"/>
  <c r="D110" i="25"/>
  <c r="C110" i="25"/>
  <c r="D111" i="25"/>
  <c r="C111" i="25"/>
  <c r="D112" i="25"/>
  <c r="C112" i="25"/>
  <c r="D113" i="25"/>
  <c r="C113" i="25"/>
  <c r="D114" i="25"/>
  <c r="C114" i="25"/>
  <c r="D115" i="25"/>
  <c r="C115" i="25"/>
  <c r="D116" i="25"/>
  <c r="C116" i="25"/>
  <c r="D117" i="25"/>
  <c r="C117" i="25"/>
  <c r="D118" i="25"/>
  <c r="C118" i="25"/>
  <c r="D119" i="25"/>
  <c r="C119" i="25"/>
  <c r="D120" i="25"/>
  <c r="C120" i="25"/>
  <c r="D121" i="25"/>
  <c r="C121" i="25"/>
  <c r="D122" i="25"/>
  <c r="C122" i="25"/>
  <c r="D123" i="25"/>
  <c r="C123" i="25"/>
  <c r="D124" i="25"/>
  <c r="C124" i="25"/>
  <c r="D125" i="25"/>
  <c r="C125" i="25"/>
  <c r="D126" i="25"/>
  <c r="C126" i="25"/>
  <c r="D127" i="25"/>
  <c r="C127" i="25"/>
  <c r="D128" i="25"/>
  <c r="C128" i="25"/>
  <c r="D129" i="25"/>
  <c r="C129" i="25"/>
  <c r="D130" i="25"/>
  <c r="C130" i="25"/>
  <c r="D131" i="25"/>
  <c r="C131" i="25"/>
  <c r="D132" i="25"/>
  <c r="C132" i="25"/>
  <c r="D133" i="25"/>
  <c r="C133" i="25"/>
  <c r="D134" i="25"/>
  <c r="C134" i="25"/>
  <c r="D135" i="25"/>
  <c r="C135" i="25"/>
  <c r="D136" i="25"/>
  <c r="C136" i="25"/>
  <c r="D137" i="25"/>
  <c r="C137" i="25"/>
  <c r="D138" i="25"/>
  <c r="C138" i="25"/>
  <c r="D139" i="25"/>
  <c r="C139" i="25"/>
  <c r="D140" i="25"/>
  <c r="C140" i="25"/>
  <c r="D141" i="25"/>
  <c r="C141" i="25"/>
  <c r="D142" i="25"/>
  <c r="C142" i="25"/>
  <c r="D143" i="25"/>
  <c r="C143" i="25"/>
  <c r="D144" i="25"/>
  <c r="C144" i="25"/>
  <c r="D145" i="25"/>
  <c r="C145" i="25"/>
  <c r="D146" i="25"/>
  <c r="C146" i="25"/>
  <c r="D147" i="25"/>
  <c r="C147" i="25"/>
  <c r="D148" i="25"/>
  <c r="C148" i="25"/>
  <c r="D149" i="25"/>
  <c r="C149" i="25"/>
  <c r="D150" i="25"/>
  <c r="C150" i="25"/>
  <c r="D151" i="25"/>
  <c r="C151" i="25"/>
  <c r="D152" i="25"/>
  <c r="C152" i="25"/>
  <c r="D153" i="25"/>
  <c r="C153" i="25"/>
  <c r="D154" i="25"/>
  <c r="C154" i="25"/>
  <c r="D155" i="25"/>
  <c r="C155" i="25"/>
  <c r="D156" i="25"/>
  <c r="C156" i="25"/>
  <c r="D157" i="25"/>
  <c r="C157" i="25"/>
  <c r="D158" i="25"/>
  <c r="C158" i="25"/>
  <c r="D159" i="25"/>
  <c r="C159" i="25"/>
  <c r="D160" i="25"/>
  <c r="C160" i="25"/>
  <c r="D161" i="25"/>
  <c r="C161" i="25"/>
  <c r="D162" i="25"/>
  <c r="C162" i="25"/>
  <c r="D163" i="25"/>
  <c r="C163" i="25"/>
  <c r="D164" i="25"/>
  <c r="C164" i="25"/>
  <c r="D165" i="25"/>
  <c r="C165" i="25"/>
  <c r="D166" i="25"/>
  <c r="C166" i="25"/>
  <c r="D167" i="25"/>
  <c r="C167" i="25"/>
  <c r="D168" i="25"/>
  <c r="C168" i="25"/>
  <c r="D169" i="25"/>
  <c r="C169" i="25"/>
  <c r="D170" i="25"/>
  <c r="C170" i="25"/>
  <c r="D171" i="25"/>
  <c r="C171" i="25"/>
  <c r="D172" i="25"/>
  <c r="C172" i="25"/>
  <c r="D173" i="25"/>
  <c r="C173" i="25"/>
  <c r="D174" i="25"/>
  <c r="C174" i="25"/>
  <c r="D175" i="25"/>
  <c r="C175" i="25"/>
  <c r="D176" i="25"/>
  <c r="C176" i="25"/>
  <c r="D177" i="25"/>
  <c r="C177" i="25"/>
  <c r="D178" i="25"/>
  <c r="C178" i="25"/>
  <c r="D179" i="25"/>
  <c r="C179" i="25"/>
  <c r="D180" i="25"/>
  <c r="C180" i="25"/>
  <c r="D181" i="25"/>
  <c r="C181" i="25"/>
  <c r="D182" i="25"/>
  <c r="C182" i="25"/>
  <c r="D183" i="25"/>
  <c r="C183" i="25"/>
  <c r="D184" i="25"/>
  <c r="C184" i="25"/>
  <c r="D185" i="25"/>
  <c r="C185" i="25"/>
  <c r="D186" i="25"/>
  <c r="C186" i="25"/>
  <c r="D187" i="25"/>
  <c r="C187" i="25"/>
  <c r="D188" i="25"/>
  <c r="C188" i="25"/>
  <c r="D189" i="25"/>
  <c r="C189" i="25"/>
  <c r="D190" i="25"/>
  <c r="C190" i="25"/>
  <c r="D191" i="25"/>
  <c r="C191" i="25"/>
  <c r="D192" i="25"/>
  <c r="C192" i="25"/>
  <c r="D193" i="25"/>
  <c r="C193" i="25"/>
  <c r="D194" i="25"/>
  <c r="C194" i="25"/>
  <c r="D195" i="25"/>
  <c r="C195" i="25"/>
  <c r="D196" i="25"/>
  <c r="C196" i="25"/>
  <c r="D197" i="25"/>
  <c r="C197" i="25"/>
  <c r="D198" i="25"/>
  <c r="C198" i="25"/>
  <c r="D199" i="25"/>
  <c r="C199" i="25"/>
  <c r="D200" i="25"/>
  <c r="C200" i="25"/>
  <c r="D201" i="25"/>
  <c r="C201" i="25"/>
  <c r="D202" i="25"/>
  <c r="C202" i="25"/>
  <c r="D203" i="25"/>
  <c r="C203" i="25"/>
  <c r="D204" i="25"/>
  <c r="C204" i="25"/>
  <c r="D205" i="25"/>
  <c r="C205" i="25"/>
  <c r="D206" i="25"/>
  <c r="C206" i="25"/>
  <c r="D207" i="25"/>
  <c r="C207" i="25"/>
  <c r="D208" i="25"/>
  <c r="C208" i="25"/>
  <c r="D209" i="25"/>
  <c r="C209" i="25"/>
  <c r="D210" i="25"/>
  <c r="C210" i="25"/>
  <c r="D211" i="25"/>
  <c r="C211" i="25"/>
  <c r="D212" i="25"/>
  <c r="C212" i="25"/>
  <c r="C23" i="25"/>
  <c r="C22" i="24"/>
  <c r="C22" i="25"/>
  <c r="D23" i="25"/>
  <c r="D24" i="24"/>
  <c r="C24" i="24" s="1"/>
  <c r="D25" i="24" s="1"/>
  <c r="C25" i="24" s="1"/>
  <c r="D26" i="24" s="1"/>
  <c r="C26" i="24" s="1"/>
  <c r="D27" i="24" s="1"/>
  <c r="C27" i="24" s="1"/>
  <c r="D28" i="24" s="1"/>
  <c r="C28" i="24" s="1"/>
  <c r="D29" i="24" s="1"/>
  <c r="C29" i="24" s="1"/>
  <c r="D30" i="24" s="1"/>
  <c r="C30" i="24" s="1"/>
  <c r="D31" i="24" s="1"/>
  <c r="C31" i="24" s="1"/>
  <c r="D32" i="24" s="1"/>
  <c r="C32" i="24" s="1"/>
  <c r="D33" i="24" s="1"/>
  <c r="C33" i="24" s="1"/>
  <c r="D34" i="24" s="1"/>
  <c r="C34" i="24" s="1"/>
  <c r="D35" i="24" s="1"/>
  <c r="C35" i="24" s="1"/>
  <c r="D36" i="24" s="1"/>
  <c r="C36" i="24" s="1"/>
  <c r="D37" i="24" s="1"/>
  <c r="C37" i="24" s="1"/>
  <c r="D38" i="24" s="1"/>
  <c r="C38" i="24" s="1"/>
  <c r="D39" i="24" s="1"/>
  <c r="C39" i="24" s="1"/>
  <c r="D40" i="24" s="1"/>
  <c r="C40" i="24" s="1"/>
  <c r="D41" i="24" s="1"/>
  <c r="C41" i="24" s="1"/>
  <c r="D42" i="24" s="1"/>
  <c r="C42" i="24" s="1"/>
  <c r="D43" i="24" s="1"/>
  <c r="C43" i="24" s="1"/>
  <c r="D44" i="24" s="1"/>
  <c r="C44" i="24" s="1"/>
  <c r="D45" i="24" s="1"/>
  <c r="C45" i="24" s="1"/>
  <c r="D46" i="24" s="1"/>
  <c r="C46" i="24" s="1"/>
  <c r="D47" i="24" s="1"/>
  <c r="C47" i="24" s="1"/>
  <c r="D48" i="24" s="1"/>
  <c r="C48" i="24" s="1"/>
  <c r="D49" i="24" s="1"/>
  <c r="C49" i="24" s="1"/>
  <c r="D50" i="24" s="1"/>
  <c r="C50" i="24" s="1"/>
  <c r="D51" i="24" s="1"/>
  <c r="C51" i="24" s="1"/>
  <c r="D52" i="24" s="1"/>
  <c r="C52" i="24" s="1"/>
  <c r="D53" i="24" s="1"/>
  <c r="C53" i="24" s="1"/>
  <c r="D54" i="24" s="1"/>
  <c r="C54" i="24" s="1"/>
  <c r="D55" i="24" s="1"/>
  <c r="C55" i="24" s="1"/>
  <c r="D56" i="24" s="1"/>
  <c r="C56" i="24" s="1"/>
  <c r="D57" i="24" s="1"/>
  <c r="C57" i="24" s="1"/>
  <c r="D58" i="24" s="1"/>
  <c r="C58" i="24" s="1"/>
  <c r="D59" i="24" s="1"/>
  <c r="C59" i="24" s="1"/>
  <c r="D60" i="24" s="1"/>
  <c r="C60" i="24" s="1"/>
  <c r="D61" i="24" s="1"/>
  <c r="C61" i="24" s="1"/>
  <c r="D62" i="24" s="1"/>
  <c r="C62" i="24" s="1"/>
  <c r="D63" i="24" s="1"/>
  <c r="C63" i="24" s="1"/>
  <c r="D64" i="24" s="1"/>
  <c r="C64" i="24" s="1"/>
  <c r="D65" i="24" s="1"/>
  <c r="C65" i="24" s="1"/>
  <c r="D66" i="24" s="1"/>
  <c r="C66" i="24" s="1"/>
  <c r="D67" i="24" s="1"/>
  <c r="C67" i="24" s="1"/>
  <c r="D68" i="24" s="1"/>
  <c r="C68" i="24" s="1"/>
  <c r="D69" i="24" s="1"/>
  <c r="C69" i="24" s="1"/>
  <c r="D70" i="24" s="1"/>
  <c r="C70" i="24" s="1"/>
  <c r="D71" i="24" s="1"/>
  <c r="C71" i="24" s="1"/>
  <c r="D72" i="24" s="1"/>
  <c r="C72" i="24" s="1"/>
  <c r="D73" i="24" s="1"/>
  <c r="C73" i="24" s="1"/>
  <c r="D74" i="24" s="1"/>
  <c r="C74" i="24" s="1"/>
  <c r="D75" i="24" s="1"/>
  <c r="C75" i="24" s="1"/>
  <c r="D76" i="24" s="1"/>
  <c r="C76" i="24" s="1"/>
  <c r="D77" i="24" s="1"/>
  <c r="C77" i="24" s="1"/>
  <c r="D78" i="24" s="1"/>
  <c r="C78" i="24" s="1"/>
  <c r="D79" i="24" s="1"/>
  <c r="C79" i="24" s="1"/>
  <c r="D80" i="24" s="1"/>
  <c r="C80" i="24" s="1"/>
  <c r="D81" i="24" s="1"/>
  <c r="C81" i="24" s="1"/>
  <c r="D82" i="24" s="1"/>
  <c r="C82" i="24" s="1"/>
  <c r="D83" i="24" s="1"/>
  <c r="C83" i="24" s="1"/>
  <c r="D84" i="24" s="1"/>
  <c r="C84" i="24" s="1"/>
  <c r="D85" i="24" s="1"/>
  <c r="C85" i="24" s="1"/>
  <c r="D86" i="24" s="1"/>
  <c r="C86" i="24" s="1"/>
  <c r="D87" i="24" s="1"/>
  <c r="C87" i="24" s="1"/>
  <c r="D88" i="24" s="1"/>
  <c r="C88" i="24" s="1"/>
  <c r="D89" i="24" s="1"/>
  <c r="C89" i="24" s="1"/>
  <c r="D90" i="24" s="1"/>
  <c r="C90" i="24" s="1"/>
  <c r="D91" i="24" s="1"/>
  <c r="C91" i="24" s="1"/>
  <c r="D92" i="24" s="1"/>
  <c r="C92" i="24" s="1"/>
  <c r="D93" i="24" s="1"/>
  <c r="C93" i="24" s="1"/>
  <c r="D94" i="24" s="1"/>
  <c r="C94" i="24" s="1"/>
  <c r="D95" i="24" s="1"/>
  <c r="C95" i="24" s="1"/>
  <c r="D96" i="24" s="1"/>
  <c r="C96" i="24" s="1"/>
  <c r="D97" i="24" s="1"/>
  <c r="C97" i="24" s="1"/>
  <c r="D98" i="24" s="1"/>
  <c r="C98" i="24" s="1"/>
  <c r="D99" i="24" s="1"/>
  <c r="C99" i="24" s="1"/>
  <c r="D100" i="24" s="1"/>
  <c r="C100" i="24" s="1"/>
  <c r="D101" i="24" s="1"/>
  <c r="C101" i="24" s="1"/>
  <c r="D102" i="24" s="1"/>
  <c r="C102" i="24" s="1"/>
  <c r="D103" i="24" s="1"/>
  <c r="C103" i="24" s="1"/>
  <c r="D104" i="24" s="1"/>
  <c r="C104" i="24" s="1"/>
  <c r="D105" i="24" s="1"/>
  <c r="C105" i="24" s="1"/>
  <c r="D106" i="24" s="1"/>
  <c r="C106" i="24" s="1"/>
  <c r="D107" i="24" s="1"/>
  <c r="C107" i="24" s="1"/>
  <c r="D108" i="24" s="1"/>
  <c r="C108" i="24" s="1"/>
  <c r="C23" i="24"/>
  <c r="C23" i="23"/>
  <c r="D23" i="24"/>
  <c r="D24" i="23"/>
  <c r="C24" i="23"/>
  <c r="D25" i="23"/>
  <c r="C25" i="23"/>
  <c r="D26" i="23"/>
  <c r="C26" i="23"/>
  <c r="E24" i="23"/>
  <c r="E25" i="23"/>
  <c r="E26" i="23"/>
  <c r="E27" i="23"/>
  <c r="E28" i="23"/>
  <c r="E29" i="23"/>
  <c r="E30" i="23"/>
  <c r="E31" i="23"/>
  <c r="E32" i="23"/>
  <c r="C27" i="23"/>
  <c r="D28" i="23"/>
  <c r="C28" i="23"/>
  <c r="D29" i="23"/>
  <c r="C29" i="23"/>
  <c r="D30" i="23"/>
  <c r="D27" i="23"/>
  <c r="C30" i="23"/>
  <c r="D31" i="23"/>
  <c r="C31" i="23"/>
  <c r="D32" i="23"/>
  <c r="C32" i="23"/>
  <c r="D33" i="23"/>
  <c r="C33" i="23"/>
  <c r="D34" i="23"/>
  <c r="C34" i="23"/>
  <c r="D35" i="23"/>
  <c r="C35" i="23"/>
  <c r="D36" i="23"/>
  <c r="C36" i="23"/>
  <c r="D37" i="23"/>
  <c r="C37" i="23"/>
  <c r="D38" i="23"/>
  <c r="C38" i="23"/>
  <c r="D39" i="23"/>
  <c r="C39" i="23"/>
  <c r="D40" i="23"/>
  <c r="C40" i="23"/>
  <c r="D41" i="23"/>
  <c r="C41" i="23"/>
  <c r="D42" i="23"/>
  <c r="C42" i="23"/>
  <c r="D43" i="23"/>
  <c r="C43" i="23"/>
  <c r="D44" i="23"/>
  <c r="C44" i="23"/>
  <c r="D45" i="23"/>
  <c r="C45" i="23"/>
  <c r="D46" i="23"/>
  <c r="C46" i="23"/>
  <c r="D47" i="23"/>
  <c r="C47" i="23"/>
  <c r="D48" i="23"/>
  <c r="C48" i="23"/>
  <c r="D49" i="23"/>
  <c r="C49" i="23"/>
  <c r="D50" i="23"/>
  <c r="C50" i="23"/>
  <c r="D51" i="23"/>
  <c r="C51" i="23"/>
  <c r="D52" i="23"/>
  <c r="C52" i="23"/>
  <c r="D53" i="23"/>
  <c r="C53" i="23"/>
  <c r="D54" i="23"/>
  <c r="C54" i="23"/>
  <c r="D55" i="23"/>
  <c r="C55" i="23"/>
  <c r="D56" i="23"/>
  <c r="C56" i="23"/>
  <c r="D57" i="23"/>
  <c r="C57" i="23"/>
  <c r="D58" i="23"/>
  <c r="C58" i="23"/>
  <c r="D59" i="23"/>
  <c r="C59" i="23"/>
  <c r="D60" i="23"/>
  <c r="C60" i="23"/>
  <c r="D61" i="23"/>
  <c r="C61" i="23"/>
  <c r="D62" i="23"/>
  <c r="C62" i="23"/>
  <c r="D63" i="23"/>
  <c r="C63" i="23"/>
  <c r="D64" i="23"/>
  <c r="C64" i="23"/>
  <c r="D65" i="23"/>
  <c r="C65" i="23"/>
  <c r="D66" i="23"/>
  <c r="C66" i="23"/>
  <c r="D67" i="23"/>
  <c r="C67" i="23"/>
  <c r="D68" i="23"/>
  <c r="C68" i="23"/>
  <c r="D69" i="23"/>
  <c r="C69" i="23"/>
  <c r="D70" i="23"/>
  <c r="C70" i="23"/>
  <c r="D71" i="23"/>
  <c r="C71" i="23"/>
  <c r="D72" i="23"/>
  <c r="C72" i="23"/>
  <c r="D73" i="23"/>
  <c r="C73" i="23"/>
  <c r="D74" i="23"/>
  <c r="C74" i="23"/>
  <c r="D75" i="23"/>
  <c r="C75" i="23"/>
  <c r="D76" i="23"/>
  <c r="C76" i="23"/>
  <c r="D77" i="23"/>
  <c r="C77" i="23"/>
  <c r="D78" i="23"/>
  <c r="C78" i="23"/>
  <c r="D79" i="23"/>
  <c r="C79" i="23"/>
  <c r="D80" i="23"/>
  <c r="C80" i="23"/>
  <c r="D81" i="23"/>
  <c r="C81" i="23"/>
  <c r="D82" i="23"/>
  <c r="C82" i="23"/>
  <c r="D83" i="23"/>
  <c r="C83" i="23"/>
  <c r="D84" i="23"/>
  <c r="C84" i="23"/>
  <c r="D85" i="23"/>
  <c r="C85" i="23"/>
  <c r="D86" i="23"/>
  <c r="C86" i="23"/>
  <c r="D87" i="23"/>
  <c r="C87" i="23"/>
  <c r="D88" i="23"/>
  <c r="C88" i="23"/>
  <c r="D89" i="23"/>
  <c r="C89" i="23"/>
  <c r="D90" i="23"/>
  <c r="C90" i="23"/>
  <c r="D91" i="23"/>
  <c r="C91" i="23"/>
  <c r="D92" i="23"/>
  <c r="C92" i="23"/>
  <c r="D93" i="23"/>
  <c r="C93" i="23"/>
  <c r="D94" i="23"/>
  <c r="C94" i="23"/>
  <c r="D95" i="23"/>
  <c r="C95" i="23"/>
  <c r="D96" i="23"/>
  <c r="C96" i="23"/>
  <c r="D97" i="23"/>
  <c r="C97" i="23"/>
  <c r="D98" i="23"/>
  <c r="C98" i="23"/>
  <c r="D99" i="23"/>
  <c r="C99" i="23"/>
  <c r="D100" i="23"/>
  <c r="C100" i="23"/>
  <c r="D101" i="23"/>
  <c r="C101" i="23"/>
  <c r="D102" i="23"/>
  <c r="C102" i="23"/>
  <c r="D103" i="23"/>
  <c r="C103" i="23"/>
  <c r="D104" i="23"/>
  <c r="C104" i="23"/>
  <c r="D105" i="23"/>
  <c r="C105" i="23"/>
  <c r="D106" i="23"/>
  <c r="C106" i="23"/>
  <c r="D107" i="23"/>
  <c r="C107" i="23"/>
  <c r="D108" i="23"/>
  <c r="C108" i="23"/>
  <c r="D109" i="23"/>
  <c r="C109" i="23"/>
  <c r="D110" i="23"/>
  <c r="C110" i="23"/>
  <c r="D111" i="23"/>
  <c r="C111" i="23"/>
  <c r="D112" i="23"/>
  <c r="C112" i="23"/>
  <c r="D113" i="23"/>
  <c r="C113" i="23"/>
  <c r="D114" i="23"/>
  <c r="C114" i="23"/>
  <c r="C22" i="23"/>
  <c r="C36" i="22"/>
  <c r="C24" i="22"/>
  <c r="D25" i="22"/>
  <c r="C25" i="22"/>
  <c r="D26" i="22"/>
  <c r="C26" i="22"/>
  <c r="D27" i="22"/>
  <c r="C27" i="22"/>
  <c r="D28" i="22"/>
  <c r="C28" i="22"/>
  <c r="D29" i="22"/>
  <c r="C29" i="22"/>
  <c r="D30" i="22"/>
  <c r="C30" i="22"/>
  <c r="D31" i="22"/>
  <c r="C31" i="22"/>
  <c r="D32" i="22"/>
  <c r="C32" i="22"/>
  <c r="D33" i="22"/>
  <c r="C33" i="22"/>
  <c r="D34" i="22"/>
  <c r="C34" i="22"/>
  <c r="D35" i="22"/>
  <c r="C35" i="22"/>
  <c r="D36" i="22"/>
  <c r="D37" i="22"/>
  <c r="C37" i="22"/>
  <c r="D38" i="22"/>
  <c r="C38" i="22"/>
  <c r="D39" i="22"/>
  <c r="C39" i="22"/>
  <c r="D40" i="22"/>
  <c r="C40" i="22"/>
  <c r="D41" i="22"/>
  <c r="C41" i="22"/>
  <c r="D42" i="22"/>
  <c r="C42" i="22"/>
  <c r="D43" i="22"/>
  <c r="C43" i="22"/>
  <c r="D44" i="22"/>
  <c r="C44" i="22"/>
  <c r="D45" i="22"/>
  <c r="C45" i="22"/>
  <c r="D46" i="22"/>
  <c r="C46" i="22"/>
  <c r="D47" i="22"/>
  <c r="C47" i="22"/>
  <c r="D48" i="22"/>
  <c r="C48" i="22"/>
  <c r="D49" i="22"/>
  <c r="C49" i="22"/>
  <c r="D50" i="22"/>
  <c r="C50" i="22"/>
  <c r="D51" i="22"/>
  <c r="C51" i="22"/>
  <c r="D52" i="22"/>
  <c r="C52" i="22"/>
  <c r="D53" i="22"/>
  <c r="C53" i="22"/>
  <c r="D54" i="22"/>
  <c r="C54" i="22"/>
  <c r="D55" i="22"/>
  <c r="C55" i="22"/>
  <c r="D56" i="22"/>
  <c r="C56" i="22"/>
  <c r="D57" i="22"/>
  <c r="C57" i="22"/>
  <c r="D58" i="22"/>
  <c r="C58" i="22"/>
  <c r="D59" i="22"/>
  <c r="C59" i="22"/>
  <c r="D60" i="22"/>
  <c r="C60" i="22"/>
  <c r="D61" i="22"/>
  <c r="C61" i="22"/>
  <c r="D62" i="22"/>
  <c r="C62" i="22"/>
  <c r="D63" i="22"/>
  <c r="C63" i="22"/>
  <c r="D64" i="22"/>
  <c r="C64" i="22"/>
  <c r="D65" i="22"/>
  <c r="C65" i="22"/>
  <c r="D66" i="22"/>
  <c r="C66" i="22"/>
  <c r="D67" i="22"/>
  <c r="C67" i="22"/>
  <c r="D68" i="22"/>
  <c r="C68" i="22"/>
  <c r="D69" i="22"/>
  <c r="C69" i="22"/>
  <c r="D70" i="22"/>
  <c r="C70" i="22"/>
  <c r="D71" i="22"/>
  <c r="C71" i="22"/>
  <c r="D72" i="22"/>
  <c r="C72" i="22"/>
  <c r="D73" i="22"/>
  <c r="C73" i="22"/>
  <c r="D74" i="22"/>
  <c r="C74" i="22"/>
  <c r="D75" i="22"/>
  <c r="C75" i="22"/>
  <c r="D76" i="22"/>
  <c r="C76" i="22"/>
  <c r="D77" i="22"/>
  <c r="C77" i="22"/>
  <c r="D78" i="22"/>
  <c r="C78" i="22"/>
  <c r="D79" i="22"/>
  <c r="C79" i="22"/>
  <c r="D80" i="22"/>
  <c r="C80" i="22"/>
  <c r="D81" i="22"/>
  <c r="C81" i="22"/>
  <c r="D82" i="22"/>
  <c r="C82" i="22"/>
  <c r="D83" i="22"/>
  <c r="C83" i="22"/>
  <c r="D84" i="22"/>
  <c r="C84" i="22"/>
  <c r="D85" i="22"/>
  <c r="C85" i="22"/>
  <c r="D86" i="22"/>
  <c r="C86" i="22"/>
  <c r="D87" i="22"/>
  <c r="C87" i="22"/>
  <c r="D88" i="22"/>
  <c r="C88" i="22"/>
  <c r="D89" i="22"/>
  <c r="C89" i="22"/>
  <c r="D90" i="22"/>
  <c r="C90" i="22"/>
  <c r="D91" i="22"/>
  <c r="C91" i="22"/>
  <c r="D92" i="22"/>
  <c r="C92" i="22"/>
  <c r="D93" i="22"/>
  <c r="C93" i="22"/>
  <c r="D24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C22" i="22"/>
  <c r="C23" i="22"/>
  <c r="C41" i="21"/>
  <c r="D23" i="22"/>
  <c r="E23" i="22"/>
  <c r="C31" i="21"/>
  <c r="D24" i="21"/>
  <c r="C24" i="21"/>
  <c r="D25" i="21"/>
  <c r="C25" i="21"/>
  <c r="D26" i="21"/>
  <c r="C26" i="21"/>
  <c r="D27" i="21"/>
  <c r="C27" i="21"/>
  <c r="D28" i="21"/>
  <c r="C28" i="21"/>
  <c r="D29" i="21"/>
  <c r="C29" i="21"/>
  <c r="D30" i="21"/>
  <c r="C30" i="21"/>
  <c r="D31" i="21"/>
  <c r="D32" i="21"/>
  <c r="C32" i="21"/>
  <c r="D33" i="21"/>
  <c r="C33" i="21"/>
  <c r="D34" i="21"/>
  <c r="C34" i="21"/>
  <c r="D35" i="21"/>
  <c r="C35" i="21"/>
  <c r="D36" i="21"/>
  <c r="C36" i="21"/>
  <c r="D37" i="21"/>
  <c r="C37" i="21"/>
  <c r="D38" i="21"/>
  <c r="C38" i="21"/>
  <c r="D39" i="21"/>
  <c r="C39" i="21"/>
  <c r="D40" i="21"/>
  <c r="C40" i="21"/>
  <c r="D41" i="21"/>
  <c r="D42" i="21"/>
  <c r="C42" i="21"/>
  <c r="D43" i="21"/>
  <c r="C43" i="21"/>
  <c r="D44" i="21"/>
  <c r="C44" i="21"/>
  <c r="D45" i="21"/>
  <c r="C45" i="21"/>
  <c r="D46" i="21"/>
  <c r="C46" i="21"/>
  <c r="D47" i="21"/>
  <c r="C47" i="21"/>
  <c r="D48" i="21"/>
  <c r="C48" i="21"/>
  <c r="D49" i="21"/>
  <c r="C49" i="21"/>
  <c r="D50" i="21"/>
  <c r="C50" i="21"/>
  <c r="D51" i="21"/>
  <c r="C51" i="21"/>
  <c r="D52" i="21"/>
  <c r="C52" i="21"/>
  <c r="D53" i="21"/>
  <c r="C53" i="21"/>
  <c r="D54" i="21"/>
  <c r="C54" i="21"/>
  <c r="D55" i="21"/>
  <c r="C55" i="21"/>
  <c r="D56" i="21"/>
  <c r="C56" i="21"/>
  <c r="D57" i="21"/>
  <c r="C57" i="21"/>
  <c r="D58" i="21"/>
  <c r="C58" i="21"/>
  <c r="D59" i="21"/>
  <c r="C59" i="21"/>
  <c r="D60" i="21"/>
  <c r="C60" i="21"/>
  <c r="D61" i="21"/>
  <c r="C61" i="21"/>
  <c r="D62" i="21"/>
  <c r="C62" i="21"/>
  <c r="D63" i="21"/>
  <c r="C63" i="21"/>
  <c r="D64" i="21"/>
  <c r="C64" i="21"/>
  <c r="D65" i="21"/>
  <c r="C65" i="21"/>
  <c r="D66" i="21"/>
  <c r="C66" i="21"/>
  <c r="D67" i="21"/>
  <c r="C67" i="21"/>
  <c r="D68" i="21"/>
  <c r="C68" i="21"/>
  <c r="D69" i="21"/>
  <c r="C69" i="21"/>
  <c r="D70" i="21"/>
  <c r="C70" i="21"/>
  <c r="D71" i="21"/>
  <c r="C71" i="21"/>
  <c r="D72" i="21"/>
  <c r="C72" i="21"/>
  <c r="C23" i="21"/>
  <c r="C22" i="21"/>
  <c r="C25" i="20"/>
  <c r="D23" i="21"/>
  <c r="E23" i="21"/>
  <c r="D24" i="20"/>
  <c r="C24" i="20"/>
  <c r="D25" i="20"/>
  <c r="D26" i="20"/>
  <c r="C26" i="20"/>
  <c r="D27" i="20"/>
  <c r="C27" i="20"/>
  <c r="D28" i="20"/>
  <c r="C28" i="20"/>
  <c r="D29" i="20"/>
  <c r="C29" i="20"/>
  <c r="D30" i="20"/>
  <c r="C30" i="20"/>
  <c r="D31" i="20"/>
  <c r="C31" i="20"/>
  <c r="D32" i="20"/>
  <c r="C32" i="20"/>
  <c r="D33" i="20"/>
  <c r="C33" i="20"/>
  <c r="D34" i="20"/>
  <c r="C34" i="20"/>
  <c r="D35" i="20"/>
  <c r="C35" i="20"/>
  <c r="D36" i="20"/>
  <c r="C36" i="20"/>
  <c r="D37" i="20"/>
  <c r="C37" i="20"/>
  <c r="D38" i="20"/>
  <c r="C38" i="20"/>
  <c r="D39" i="20"/>
  <c r="C39" i="20"/>
  <c r="D40" i="20"/>
  <c r="C40" i="20"/>
  <c r="D41" i="20"/>
  <c r="C41" i="20"/>
  <c r="D42" i="20"/>
  <c r="C42" i="20"/>
  <c r="D43" i="20"/>
  <c r="C43" i="20"/>
  <c r="D44" i="20"/>
  <c r="C44" i="20"/>
  <c r="D45" i="20"/>
  <c r="C45" i="20"/>
  <c r="D46" i="20"/>
  <c r="C46" i="20"/>
  <c r="D47" i="20"/>
  <c r="C47" i="20"/>
  <c r="D48" i="20"/>
  <c r="C48" i="20"/>
  <c r="D49" i="20"/>
  <c r="C49" i="20"/>
  <c r="D50" i="20"/>
  <c r="C50" i="20"/>
  <c r="D51" i="20"/>
  <c r="C51" i="20"/>
  <c r="D52" i="20"/>
  <c r="C52" i="20"/>
  <c r="D53" i="20"/>
  <c r="C53" i="20"/>
  <c r="D54" i="20"/>
  <c r="C54" i="20"/>
  <c r="D55" i="20"/>
  <c r="C55" i="20"/>
  <c r="D56" i="20"/>
  <c r="C56" i="20"/>
  <c r="D57" i="20"/>
  <c r="C57" i="20"/>
  <c r="D58" i="20"/>
  <c r="C58" i="20"/>
  <c r="D59" i="20"/>
  <c r="C59" i="20"/>
  <c r="D60" i="20"/>
  <c r="C60" i="20"/>
  <c r="D61" i="20"/>
  <c r="C61" i="20"/>
  <c r="D62" i="20"/>
  <c r="C62" i="20"/>
  <c r="D63" i="20"/>
  <c r="C63" i="20"/>
  <c r="D64" i="20"/>
  <c r="C64" i="20"/>
  <c r="D65" i="20"/>
  <c r="C65" i="20"/>
  <c r="D66" i="20"/>
  <c r="C66" i="20"/>
  <c r="D67" i="20"/>
  <c r="C67" i="20"/>
  <c r="D68" i="20"/>
  <c r="C68" i="20"/>
  <c r="D69" i="20"/>
  <c r="C69" i="20"/>
  <c r="D70" i="20"/>
  <c r="C70" i="20"/>
  <c r="D71" i="20"/>
  <c r="C71" i="20"/>
  <c r="D72" i="20"/>
  <c r="C72" i="20"/>
  <c r="D73" i="20"/>
  <c r="C73" i="20"/>
  <c r="C23" i="20"/>
  <c r="C22" i="20"/>
  <c r="C34" i="19"/>
  <c r="D23" i="20"/>
  <c r="C24" i="19"/>
  <c r="D25" i="19"/>
  <c r="C25" i="19"/>
  <c r="D26" i="19"/>
  <c r="C26" i="19"/>
  <c r="D27" i="19"/>
  <c r="C27" i="19"/>
  <c r="D28" i="19"/>
  <c r="C28" i="19"/>
  <c r="D29" i="19"/>
  <c r="C29" i="19"/>
  <c r="D30" i="19"/>
  <c r="C30" i="19"/>
  <c r="D31" i="19"/>
  <c r="C31" i="19"/>
  <c r="D32" i="19"/>
  <c r="C32" i="19"/>
  <c r="D33" i="19"/>
  <c r="C33" i="19"/>
  <c r="D34" i="19"/>
  <c r="D35" i="19"/>
  <c r="C35" i="19"/>
  <c r="D36" i="19"/>
  <c r="C36" i="19"/>
  <c r="D37" i="19"/>
  <c r="C37" i="19"/>
  <c r="D38" i="19"/>
  <c r="C38" i="19"/>
  <c r="D39" i="19"/>
  <c r="C39" i="19"/>
  <c r="D40" i="19"/>
  <c r="C40" i="19"/>
  <c r="D41" i="19"/>
  <c r="C41" i="19"/>
  <c r="D42" i="19"/>
  <c r="C42" i="19"/>
  <c r="D43" i="19"/>
  <c r="C43" i="19"/>
  <c r="D44" i="19"/>
  <c r="C44" i="19"/>
  <c r="D45" i="19"/>
  <c r="C45" i="19"/>
  <c r="D46" i="19"/>
  <c r="C46" i="19"/>
  <c r="D47" i="19"/>
  <c r="C47" i="19"/>
  <c r="D48" i="19"/>
  <c r="C48" i="19"/>
  <c r="D49" i="19"/>
  <c r="C49" i="19"/>
  <c r="D50" i="19"/>
  <c r="C50" i="19"/>
  <c r="D51" i="19"/>
  <c r="C51" i="19"/>
  <c r="D52" i="19"/>
  <c r="C52" i="19"/>
  <c r="D53" i="19"/>
  <c r="C53" i="19"/>
  <c r="D54" i="19"/>
  <c r="C54" i="19"/>
  <c r="D55" i="19"/>
  <c r="C55" i="19"/>
  <c r="D56" i="19"/>
  <c r="C56" i="19"/>
  <c r="D57" i="19"/>
  <c r="C57" i="19"/>
  <c r="D58" i="19"/>
  <c r="C58" i="19"/>
  <c r="D59" i="19"/>
  <c r="C59" i="19"/>
  <c r="D60" i="19"/>
  <c r="C60" i="19"/>
  <c r="D61" i="19"/>
  <c r="C61" i="19"/>
  <c r="D62" i="19"/>
  <c r="C62" i="19"/>
  <c r="D63" i="19"/>
  <c r="C63" i="19"/>
  <c r="D64" i="19"/>
  <c r="C64" i="19"/>
  <c r="D65" i="19"/>
  <c r="C65" i="19"/>
  <c r="D66" i="19"/>
  <c r="C66" i="19"/>
  <c r="D67" i="19"/>
  <c r="C67" i="19"/>
  <c r="D68" i="19"/>
  <c r="C68" i="19"/>
  <c r="D69" i="19"/>
  <c r="C69" i="19"/>
  <c r="D70" i="19"/>
  <c r="C70" i="19"/>
  <c r="D71" i="19"/>
  <c r="C71" i="19"/>
  <c r="D72" i="19"/>
  <c r="C72" i="19"/>
  <c r="D73" i="19"/>
  <c r="C73" i="19"/>
  <c r="D74" i="19"/>
  <c r="C74" i="19"/>
  <c r="D75" i="19"/>
  <c r="C75" i="19"/>
  <c r="D76" i="19"/>
  <c r="C76" i="19"/>
  <c r="D77" i="19"/>
  <c r="C77" i="19"/>
  <c r="D78" i="19"/>
  <c r="C78" i="19"/>
  <c r="D79" i="19"/>
  <c r="C79" i="19"/>
  <c r="D80" i="19"/>
  <c r="C80" i="19"/>
  <c r="D81" i="19"/>
  <c r="C81" i="19"/>
  <c r="D82" i="19"/>
  <c r="C82" i="19"/>
  <c r="D24" i="19"/>
  <c r="E24" i="19"/>
  <c r="C22" i="19"/>
  <c r="C23" i="19"/>
  <c r="C50" i="18"/>
  <c r="C38" i="18"/>
  <c r="D23" i="19"/>
  <c r="E23" i="19"/>
  <c r="D24" i="18"/>
  <c r="C24" i="18"/>
  <c r="D25" i="18"/>
  <c r="C25" i="18"/>
  <c r="D26" i="18"/>
  <c r="C26" i="18"/>
  <c r="D27" i="18"/>
  <c r="C27" i="18"/>
  <c r="D28" i="18"/>
  <c r="C28" i="18"/>
  <c r="D29" i="18"/>
  <c r="C29" i="18"/>
  <c r="D30" i="18"/>
  <c r="C30" i="18"/>
  <c r="D31" i="18"/>
  <c r="C31" i="18"/>
  <c r="D32" i="18"/>
  <c r="C32" i="18"/>
  <c r="D33" i="18"/>
  <c r="C33" i="18"/>
  <c r="D34" i="18"/>
  <c r="C34" i="18"/>
  <c r="D35" i="18"/>
  <c r="C35" i="18"/>
  <c r="D36" i="18"/>
  <c r="C36" i="18"/>
  <c r="D37" i="18"/>
  <c r="C37" i="18"/>
  <c r="D38" i="18"/>
  <c r="D39" i="18"/>
  <c r="C39" i="18"/>
  <c r="D40" i="18"/>
  <c r="C40" i="18"/>
  <c r="D41" i="18"/>
  <c r="C41" i="18"/>
  <c r="D42" i="18"/>
  <c r="C42" i="18"/>
  <c r="D43" i="18"/>
  <c r="C43" i="18"/>
  <c r="D44" i="18"/>
  <c r="C44" i="18"/>
  <c r="D45" i="18"/>
  <c r="C45" i="18"/>
  <c r="D46" i="18"/>
  <c r="C46" i="18"/>
  <c r="D47" i="18"/>
  <c r="C47" i="18"/>
  <c r="D48" i="18"/>
  <c r="C48" i="18"/>
  <c r="D49" i="18"/>
  <c r="C49" i="18"/>
  <c r="D50" i="18"/>
  <c r="D51" i="18"/>
  <c r="C51" i="18"/>
  <c r="D52" i="18"/>
  <c r="C52" i="18"/>
  <c r="D53" i="18"/>
  <c r="C53" i="18"/>
  <c r="D54" i="18"/>
  <c r="C54" i="18"/>
  <c r="D55" i="18"/>
  <c r="C55" i="18"/>
  <c r="D56" i="18"/>
  <c r="C56" i="18"/>
  <c r="D57" i="18"/>
  <c r="C57" i="18"/>
  <c r="D58" i="18"/>
  <c r="C58" i="18"/>
  <c r="D59" i="18"/>
  <c r="C59" i="18"/>
  <c r="D60" i="18"/>
  <c r="C60" i="18"/>
  <c r="D61" i="18"/>
  <c r="C61" i="18"/>
  <c r="D62" i="18"/>
  <c r="C62" i="18"/>
  <c r="D63" i="18"/>
  <c r="C63" i="18"/>
  <c r="D64" i="18"/>
  <c r="C64" i="18"/>
  <c r="D65" i="18"/>
  <c r="C65" i="18"/>
  <c r="D66" i="18"/>
  <c r="C66" i="18"/>
  <c r="D67" i="18"/>
  <c r="C67" i="18"/>
  <c r="D68" i="18"/>
  <c r="C68" i="18"/>
  <c r="D69" i="18"/>
  <c r="C69" i="18"/>
  <c r="D70" i="18"/>
  <c r="C70" i="18"/>
  <c r="D71" i="18"/>
  <c r="C71" i="18"/>
  <c r="D72" i="18"/>
  <c r="C72" i="18"/>
  <c r="D73" i="18"/>
  <c r="C73" i="18"/>
  <c r="D74" i="18"/>
  <c r="C74" i="18"/>
  <c r="D75" i="18"/>
  <c r="C75" i="18"/>
  <c r="D76" i="18"/>
  <c r="C76" i="18"/>
  <c r="D77" i="18"/>
  <c r="C77" i="18"/>
  <c r="D78" i="18"/>
  <c r="C78" i="18"/>
  <c r="D79" i="18"/>
  <c r="C79" i="18"/>
  <c r="D80" i="18"/>
  <c r="C80" i="18"/>
  <c r="D81" i="18"/>
  <c r="C81" i="18"/>
  <c r="D82" i="18"/>
  <c r="C82" i="18"/>
  <c r="D83" i="18"/>
  <c r="C83" i="18"/>
  <c r="D84" i="18"/>
  <c r="C84" i="18"/>
  <c r="D85" i="18"/>
  <c r="C85" i="18"/>
  <c r="D86" i="18"/>
  <c r="C86" i="18"/>
  <c r="D87" i="18"/>
  <c r="C87" i="18"/>
  <c r="D88" i="18"/>
  <c r="C88" i="18"/>
  <c r="D89" i="18"/>
  <c r="C89" i="18"/>
  <c r="D90" i="18"/>
  <c r="C90" i="18"/>
  <c r="D91" i="18"/>
  <c r="C91" i="18"/>
  <c r="D92" i="18"/>
  <c r="C92" i="18"/>
  <c r="D93" i="18"/>
  <c r="C93" i="18"/>
  <c r="D94" i="18"/>
  <c r="C94" i="18"/>
  <c r="D95" i="18"/>
  <c r="C95" i="18"/>
  <c r="D96" i="18"/>
  <c r="C96" i="18"/>
  <c r="D97" i="18"/>
  <c r="C97" i="18"/>
  <c r="D98" i="18"/>
  <c r="C98" i="18"/>
  <c r="D99" i="18"/>
  <c r="C99" i="18"/>
  <c r="D100" i="18"/>
  <c r="C100" i="18"/>
  <c r="D101" i="18"/>
  <c r="C101" i="18"/>
  <c r="D102" i="18"/>
  <c r="C102" i="18"/>
  <c r="D103" i="18"/>
  <c r="C103" i="18"/>
  <c r="D104" i="18"/>
  <c r="C104" i="18"/>
  <c r="D105" i="18"/>
  <c r="C105" i="18"/>
  <c r="D106" i="18"/>
  <c r="C106" i="18"/>
  <c r="D107" i="18"/>
  <c r="C107" i="18"/>
  <c r="D108" i="18"/>
  <c r="C108" i="18"/>
  <c r="D109" i="18"/>
  <c r="C109" i="18"/>
  <c r="D110" i="18"/>
  <c r="C110" i="18"/>
  <c r="D111" i="18"/>
  <c r="C111" i="18"/>
  <c r="D112" i="18"/>
  <c r="C112" i="18"/>
  <c r="D113" i="18"/>
  <c r="C113" i="18"/>
  <c r="D114" i="18"/>
  <c r="C114" i="18"/>
  <c r="D115" i="18"/>
  <c r="C115" i="18"/>
  <c r="D116" i="18"/>
  <c r="C116" i="18"/>
  <c r="D117" i="18"/>
  <c r="C117" i="18"/>
  <c r="D118" i="18"/>
  <c r="C118" i="18"/>
  <c r="D119" i="18"/>
  <c r="C119" i="18"/>
  <c r="D120" i="18"/>
  <c r="C120" i="18"/>
  <c r="D121" i="18"/>
  <c r="C121" i="18"/>
  <c r="D122" i="18"/>
  <c r="C122" i="18"/>
  <c r="D123" i="18"/>
  <c r="C123" i="18"/>
  <c r="D124" i="18"/>
  <c r="C124" i="18"/>
  <c r="C44" i="17"/>
  <c r="C23" i="18"/>
  <c r="C22" i="18"/>
  <c r="D24" i="17"/>
  <c r="C24" i="17"/>
  <c r="D25" i="17"/>
  <c r="C25" i="17"/>
  <c r="D26" i="17"/>
  <c r="C26" i="17"/>
  <c r="D27" i="17"/>
  <c r="C27" i="17"/>
  <c r="D28" i="17"/>
  <c r="C28" i="17"/>
  <c r="D29" i="17"/>
  <c r="C29" i="17"/>
  <c r="D30" i="17"/>
  <c r="C30" i="17"/>
  <c r="D31" i="17"/>
  <c r="C31" i="17"/>
  <c r="D32" i="17"/>
  <c r="C32" i="17"/>
  <c r="D33" i="17"/>
  <c r="C33" i="17"/>
  <c r="D34" i="17"/>
  <c r="C34" i="17"/>
  <c r="D35" i="17"/>
  <c r="C35" i="17"/>
  <c r="D36" i="17"/>
  <c r="C36" i="17"/>
  <c r="D37" i="17"/>
  <c r="C37" i="17"/>
  <c r="D38" i="17"/>
  <c r="C38" i="17"/>
  <c r="D39" i="17"/>
  <c r="C39" i="17"/>
  <c r="D40" i="17"/>
  <c r="C40" i="17"/>
  <c r="D41" i="17"/>
  <c r="C41" i="17"/>
  <c r="D42" i="17"/>
  <c r="C42" i="17"/>
  <c r="D43" i="17"/>
  <c r="C43" i="17"/>
  <c r="D44" i="17"/>
  <c r="D45" i="17"/>
  <c r="C45" i="17"/>
  <c r="D46" i="17"/>
  <c r="C46" i="17"/>
  <c r="D47" i="17"/>
  <c r="C47" i="17"/>
  <c r="D48" i="17"/>
  <c r="C48" i="17"/>
  <c r="D49" i="17"/>
  <c r="C49" i="17"/>
  <c r="D50" i="17"/>
  <c r="C50" i="17"/>
  <c r="D51" i="17"/>
  <c r="C51" i="17"/>
  <c r="D52" i="17"/>
  <c r="C52" i="17"/>
  <c r="D53" i="17"/>
  <c r="C53" i="17"/>
  <c r="D54" i="17"/>
  <c r="C54" i="17"/>
  <c r="D55" i="17"/>
  <c r="C55" i="17"/>
  <c r="D56" i="17"/>
  <c r="C56" i="17"/>
  <c r="D57" i="17"/>
  <c r="C57" i="17"/>
  <c r="D58" i="17"/>
  <c r="C58" i="17"/>
  <c r="D59" i="17"/>
  <c r="C59" i="17"/>
  <c r="D60" i="17"/>
  <c r="C60" i="17"/>
  <c r="D61" i="17"/>
  <c r="C61" i="17"/>
  <c r="D62" i="17"/>
  <c r="C62" i="17"/>
  <c r="D63" i="17"/>
  <c r="C63" i="17"/>
  <c r="D64" i="17"/>
  <c r="C64" i="17"/>
  <c r="D65" i="17"/>
  <c r="C65" i="17"/>
  <c r="D66" i="17"/>
  <c r="C66" i="17"/>
  <c r="D67" i="17"/>
  <c r="C67" i="17"/>
  <c r="D68" i="17"/>
  <c r="C68" i="17"/>
  <c r="D69" i="17"/>
  <c r="C69" i="17"/>
  <c r="D70" i="17"/>
  <c r="C70" i="17"/>
  <c r="D71" i="17"/>
  <c r="C71" i="17"/>
  <c r="D72" i="17"/>
  <c r="C72" i="17"/>
  <c r="D73" i="17"/>
  <c r="C73" i="17"/>
  <c r="D74" i="17"/>
  <c r="C74" i="17"/>
  <c r="D75" i="17"/>
  <c r="C75" i="17"/>
  <c r="D76" i="17"/>
  <c r="C76" i="17"/>
  <c r="D77" i="17"/>
  <c r="C77" i="17"/>
  <c r="D78" i="17"/>
  <c r="C78" i="17"/>
  <c r="E24" i="17"/>
  <c r="C23" i="17"/>
  <c r="C22" i="17"/>
  <c r="C45" i="16"/>
  <c r="C32" i="14"/>
  <c r="C28" i="13"/>
  <c r="C22" i="13"/>
  <c r="C26" i="12"/>
  <c r="D23" i="17"/>
  <c r="C30" i="16"/>
  <c r="D24" i="16"/>
  <c r="C24" i="16"/>
  <c r="D25" i="16"/>
  <c r="C25" i="16"/>
  <c r="D26" i="16"/>
  <c r="C26" i="16"/>
  <c r="D27" i="16"/>
  <c r="C27" i="16"/>
  <c r="D28" i="16"/>
  <c r="C28" i="16"/>
  <c r="D29" i="16"/>
  <c r="C29" i="16"/>
  <c r="D30" i="16"/>
  <c r="D31" i="16"/>
  <c r="C31" i="16"/>
  <c r="D32" i="16"/>
  <c r="C32" i="16"/>
  <c r="D33" i="16"/>
  <c r="C33" i="16"/>
  <c r="D34" i="16"/>
  <c r="C34" i="16"/>
  <c r="D35" i="16"/>
  <c r="C35" i="16"/>
  <c r="D36" i="16"/>
  <c r="C36" i="16"/>
  <c r="D37" i="16"/>
  <c r="C37" i="16"/>
  <c r="D38" i="16"/>
  <c r="C38" i="16"/>
  <c r="D39" i="16"/>
  <c r="C39" i="16"/>
  <c r="D40" i="16"/>
  <c r="C40" i="16"/>
  <c r="D41" i="16"/>
  <c r="C41" i="16"/>
  <c r="D42" i="16"/>
  <c r="C42" i="16"/>
  <c r="D43" i="16"/>
  <c r="C43" i="16"/>
  <c r="D44" i="16"/>
  <c r="C44" i="16"/>
  <c r="D45" i="16"/>
  <c r="D46" i="16"/>
  <c r="C46" i="16"/>
  <c r="D47" i="16"/>
  <c r="C47" i="16"/>
  <c r="D48" i="16"/>
  <c r="C48" i="16"/>
  <c r="D49" i="16"/>
  <c r="C49" i="16"/>
  <c r="D50" i="16"/>
  <c r="C50" i="16"/>
  <c r="D51" i="16"/>
  <c r="C51" i="16"/>
  <c r="D52" i="16"/>
  <c r="C52" i="16"/>
  <c r="D53" i="16"/>
  <c r="C53" i="16"/>
  <c r="D54" i="16"/>
  <c r="C54" i="16"/>
  <c r="D55" i="16"/>
  <c r="C55" i="16"/>
  <c r="D56" i="16"/>
  <c r="C56" i="16"/>
  <c r="D57" i="16"/>
  <c r="C57" i="16"/>
  <c r="D58" i="16"/>
  <c r="C58" i="16"/>
  <c r="D59" i="16"/>
  <c r="C59" i="16"/>
  <c r="D60" i="16"/>
  <c r="C60" i="16"/>
  <c r="D61" i="16"/>
  <c r="C61" i="16"/>
  <c r="D62" i="16"/>
  <c r="C62" i="16"/>
  <c r="D63" i="16"/>
  <c r="C63" i="16"/>
  <c r="D64" i="16"/>
  <c r="C64" i="16"/>
  <c r="D65" i="16"/>
  <c r="C65" i="16"/>
  <c r="D66" i="16"/>
  <c r="C66" i="16"/>
  <c r="D67" i="16"/>
  <c r="C67" i="16"/>
  <c r="D68" i="16"/>
  <c r="C68" i="16"/>
  <c r="D69" i="16"/>
  <c r="C69" i="16"/>
  <c r="D70" i="16"/>
  <c r="C70" i="16"/>
  <c r="D71" i="16"/>
  <c r="C71" i="16"/>
  <c r="D72" i="16"/>
  <c r="C72" i="16"/>
  <c r="D73" i="16"/>
  <c r="C73" i="16"/>
  <c r="D74" i="16"/>
  <c r="C74" i="16"/>
  <c r="C22" i="16"/>
  <c r="C23" i="16"/>
  <c r="C35" i="14"/>
  <c r="C34" i="14"/>
  <c r="C25" i="14"/>
  <c r="D23" i="16"/>
  <c r="C24" i="14"/>
  <c r="D25" i="14"/>
  <c r="D26" i="14"/>
  <c r="C26" i="14"/>
  <c r="D27" i="14"/>
  <c r="C27" i="14"/>
  <c r="D28" i="14"/>
  <c r="C28" i="14"/>
  <c r="D29" i="14"/>
  <c r="C29" i="14"/>
  <c r="D30" i="14"/>
  <c r="C30" i="14"/>
  <c r="D31" i="14"/>
  <c r="C31" i="14"/>
  <c r="D32" i="14"/>
  <c r="D33" i="14"/>
  <c r="C33" i="14"/>
  <c r="D34" i="14"/>
  <c r="D35" i="14"/>
  <c r="D36" i="14"/>
  <c r="C36" i="14"/>
  <c r="D37" i="14"/>
  <c r="C37" i="14"/>
  <c r="D38" i="14"/>
  <c r="C38" i="14"/>
  <c r="D39" i="14"/>
  <c r="C39" i="14"/>
  <c r="D40" i="14"/>
  <c r="C40" i="14"/>
  <c r="D41" i="14"/>
  <c r="C41" i="14"/>
  <c r="D42" i="14"/>
  <c r="C42" i="14"/>
  <c r="D43" i="14"/>
  <c r="C43" i="14"/>
  <c r="D44" i="14"/>
  <c r="C44" i="14"/>
  <c r="D45" i="14"/>
  <c r="C45" i="14"/>
  <c r="D46" i="14"/>
  <c r="C46" i="14"/>
  <c r="D47" i="14"/>
  <c r="C47" i="14"/>
  <c r="D48" i="14"/>
  <c r="C48" i="14"/>
  <c r="D49" i="14"/>
  <c r="C49" i="14"/>
  <c r="D50" i="14"/>
  <c r="C50" i="14"/>
  <c r="D51" i="14"/>
  <c r="C51" i="14"/>
  <c r="D52" i="14"/>
  <c r="C52" i="14"/>
  <c r="D53" i="14"/>
  <c r="C53" i="14"/>
  <c r="D54" i="14"/>
  <c r="C54" i="14"/>
  <c r="D55" i="14"/>
  <c r="C55" i="14"/>
  <c r="D56" i="14"/>
  <c r="C56" i="14"/>
  <c r="D57" i="14"/>
  <c r="C57" i="14"/>
  <c r="D58" i="14"/>
  <c r="C58" i="14"/>
  <c r="D59" i="14"/>
  <c r="C59" i="14"/>
  <c r="D60" i="14"/>
  <c r="C60" i="14"/>
  <c r="D61" i="14"/>
  <c r="C61" i="14"/>
  <c r="D62" i="14"/>
  <c r="C62" i="14"/>
  <c r="D24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C23" i="14"/>
  <c r="D23" i="14"/>
  <c r="C22" i="32"/>
  <c r="D23" i="32" s="1"/>
  <c r="D23" i="27"/>
  <c r="E23" i="27"/>
  <c r="D23" i="23"/>
  <c r="D23" i="18"/>
  <c r="C24" i="13"/>
  <c r="D25" i="13"/>
  <c r="C25" i="13"/>
  <c r="D26" i="13"/>
  <c r="C26" i="13"/>
  <c r="D27" i="13"/>
  <c r="C27" i="13"/>
  <c r="D28" i="13"/>
  <c r="D29" i="13"/>
  <c r="C29" i="13"/>
  <c r="D30" i="13"/>
  <c r="C30" i="13"/>
  <c r="D31" i="13"/>
  <c r="C31" i="13"/>
  <c r="D32" i="13"/>
  <c r="C32" i="13"/>
  <c r="D33" i="13"/>
  <c r="C33" i="13"/>
  <c r="D34" i="13"/>
  <c r="C34" i="13"/>
  <c r="D35" i="13"/>
  <c r="C35" i="13"/>
  <c r="D36" i="13"/>
  <c r="C36" i="13"/>
  <c r="D37" i="13"/>
  <c r="C37" i="13"/>
  <c r="D38" i="13"/>
  <c r="C38" i="13"/>
  <c r="D39" i="13"/>
  <c r="C39" i="13"/>
  <c r="D40" i="13"/>
  <c r="C40" i="13"/>
  <c r="D41" i="13"/>
  <c r="C41" i="13"/>
  <c r="D42" i="13"/>
  <c r="C42" i="13"/>
  <c r="D43" i="13"/>
  <c r="C43" i="13"/>
  <c r="D44" i="13"/>
  <c r="C44" i="13"/>
  <c r="D45" i="13"/>
  <c r="C45" i="13"/>
  <c r="D46" i="13"/>
  <c r="C46" i="13"/>
  <c r="D47" i="13"/>
  <c r="C47" i="13"/>
  <c r="D48" i="13"/>
  <c r="C48" i="13"/>
  <c r="D49" i="13"/>
  <c r="C49" i="13"/>
  <c r="D50" i="13"/>
  <c r="C50" i="13"/>
  <c r="D51" i="13"/>
  <c r="C51" i="13"/>
  <c r="D52" i="13"/>
  <c r="C52" i="13"/>
  <c r="D53" i="13"/>
  <c r="C53" i="13"/>
  <c r="D54" i="13"/>
  <c r="C54" i="13"/>
  <c r="D55" i="13"/>
  <c r="C55" i="13"/>
  <c r="D56" i="13"/>
  <c r="C56" i="13"/>
  <c r="D57" i="13"/>
  <c r="C57" i="13"/>
  <c r="D58" i="13"/>
  <c r="C58" i="13"/>
  <c r="D59" i="13"/>
  <c r="C59" i="13"/>
  <c r="D60" i="13"/>
  <c r="C60" i="13"/>
  <c r="D61" i="13"/>
  <c r="C61" i="13"/>
  <c r="D62" i="13"/>
  <c r="C62" i="13"/>
  <c r="D63" i="13"/>
  <c r="C63" i="13"/>
  <c r="D64" i="13"/>
  <c r="C64" i="13"/>
  <c r="D65" i="13"/>
  <c r="C65" i="13"/>
  <c r="D66" i="13"/>
  <c r="C66" i="13"/>
  <c r="D67" i="13"/>
  <c r="C67" i="13"/>
  <c r="D68" i="13"/>
  <c r="C68" i="13"/>
  <c r="D69" i="13"/>
  <c r="C69" i="13"/>
  <c r="D70" i="13"/>
  <c r="C70" i="13"/>
  <c r="D71" i="13"/>
  <c r="C71" i="13"/>
  <c r="D72" i="13"/>
  <c r="C72" i="13"/>
  <c r="D73" i="13"/>
  <c r="C73" i="13"/>
  <c r="D74" i="13"/>
  <c r="C74" i="13"/>
  <c r="D75" i="13"/>
  <c r="C75" i="13"/>
  <c r="D76" i="13"/>
  <c r="C76" i="13"/>
  <c r="D77" i="13"/>
  <c r="C77" i="13"/>
  <c r="D78" i="13"/>
  <c r="C78" i="13"/>
  <c r="D79" i="13"/>
  <c r="C79" i="13"/>
  <c r="D80" i="13"/>
  <c r="C80" i="13"/>
  <c r="D81" i="13"/>
  <c r="C81" i="13"/>
  <c r="D82" i="13"/>
  <c r="C82" i="13"/>
  <c r="D83" i="13"/>
  <c r="C83" i="13"/>
  <c r="D84" i="13"/>
  <c r="C84" i="13"/>
  <c r="D85" i="13"/>
  <c r="C85" i="13"/>
  <c r="D86" i="13"/>
  <c r="C86" i="13"/>
  <c r="D87" i="13"/>
  <c r="C87" i="13"/>
  <c r="D88" i="13"/>
  <c r="C88" i="13"/>
  <c r="D89" i="13"/>
  <c r="C89" i="13"/>
  <c r="D90" i="13"/>
  <c r="C90" i="13"/>
  <c r="D91" i="13"/>
  <c r="C91" i="13"/>
  <c r="D92" i="13"/>
  <c r="C92" i="13"/>
  <c r="D93" i="13"/>
  <c r="C93" i="13"/>
  <c r="D94" i="13"/>
  <c r="C94" i="13"/>
  <c r="D95" i="13"/>
  <c r="C95" i="13"/>
  <c r="D96" i="13"/>
  <c r="C96" i="13"/>
  <c r="D97" i="13"/>
  <c r="C97" i="13"/>
  <c r="D98" i="13"/>
  <c r="C98" i="13"/>
  <c r="D99" i="13"/>
  <c r="C99" i="13"/>
  <c r="D100" i="13"/>
  <c r="C100" i="13"/>
  <c r="D101" i="13"/>
  <c r="C101" i="13"/>
  <c r="D102" i="13"/>
  <c r="C102" i="13"/>
  <c r="D103" i="13"/>
  <c r="C103" i="13"/>
  <c r="D104" i="13"/>
  <c r="C104" i="13"/>
  <c r="D105" i="13"/>
  <c r="C105" i="13"/>
  <c r="D106" i="13"/>
  <c r="C106" i="13"/>
  <c r="D107" i="13"/>
  <c r="C107" i="13"/>
  <c r="D108" i="13"/>
  <c r="C108" i="13"/>
  <c r="D109" i="13"/>
  <c r="C109" i="13"/>
  <c r="D110" i="13"/>
  <c r="C110" i="13"/>
  <c r="D111" i="13"/>
  <c r="C111" i="13"/>
  <c r="D112" i="13"/>
  <c r="C112" i="13"/>
  <c r="D113" i="13"/>
  <c r="C113" i="13"/>
  <c r="D114" i="13"/>
  <c r="C114" i="13"/>
  <c r="D115" i="13"/>
  <c r="C115" i="13"/>
  <c r="D116" i="13"/>
  <c r="C116" i="13"/>
  <c r="D117" i="13"/>
  <c r="C117" i="13"/>
  <c r="D118" i="13"/>
  <c r="C118" i="13"/>
  <c r="D119" i="13"/>
  <c r="C119" i="13"/>
  <c r="D120" i="13"/>
  <c r="C120" i="13"/>
  <c r="D121" i="13"/>
  <c r="C121" i="13"/>
  <c r="D122" i="13"/>
  <c r="C122" i="13"/>
  <c r="D123" i="13"/>
  <c r="C123" i="13"/>
  <c r="D124" i="13"/>
  <c r="C124" i="13"/>
  <c r="D125" i="13"/>
  <c r="C125" i="13"/>
  <c r="D126" i="13"/>
  <c r="C126" i="13"/>
  <c r="D127" i="13"/>
  <c r="C127" i="13"/>
  <c r="D128" i="13"/>
  <c r="C128" i="13"/>
  <c r="D24" i="13"/>
  <c r="E24" i="13"/>
  <c r="C23" i="12"/>
  <c r="C23" i="13"/>
  <c r="D23" i="13"/>
  <c r="D24" i="12"/>
  <c r="C24" i="12"/>
  <c r="D25" i="12"/>
  <c r="C25" i="12"/>
  <c r="D26" i="12"/>
  <c r="D27" i="12"/>
  <c r="C27" i="12"/>
  <c r="D28" i="12"/>
  <c r="C28" i="12"/>
  <c r="D29" i="12"/>
  <c r="C29" i="12"/>
  <c r="D30" i="12"/>
  <c r="C30" i="12"/>
  <c r="D31" i="12"/>
  <c r="C31" i="12"/>
  <c r="D32" i="12"/>
  <c r="C32" i="12"/>
  <c r="D33" i="12"/>
  <c r="C33" i="12"/>
  <c r="D34" i="12"/>
  <c r="C34" i="12"/>
  <c r="D35" i="12"/>
  <c r="C35" i="12"/>
  <c r="D36" i="12"/>
  <c r="C36" i="12"/>
  <c r="D37" i="12"/>
  <c r="C37" i="12"/>
  <c r="D38" i="12"/>
  <c r="C38" i="12"/>
  <c r="D39" i="12"/>
  <c r="C39" i="12"/>
  <c r="D40" i="12"/>
  <c r="C40" i="12"/>
  <c r="D41" i="12"/>
  <c r="C41" i="12"/>
  <c r="D42" i="12"/>
  <c r="C42" i="12"/>
  <c r="D43" i="12"/>
  <c r="C43" i="12"/>
  <c r="D44" i="12"/>
  <c r="C44" i="12"/>
  <c r="D45" i="12"/>
  <c r="C45" i="12"/>
  <c r="D46" i="12"/>
  <c r="C46" i="12"/>
  <c r="D47" i="12"/>
  <c r="C47" i="12"/>
  <c r="D48" i="12"/>
  <c r="C48" i="12"/>
  <c r="D49" i="12"/>
  <c r="C49" i="12"/>
  <c r="D50" i="12"/>
  <c r="C50" i="12"/>
  <c r="D51" i="12"/>
  <c r="C51" i="12"/>
  <c r="D52" i="12"/>
  <c r="C52" i="12"/>
  <c r="D53" i="12"/>
  <c r="C53" i="12"/>
  <c r="D54" i="12"/>
  <c r="C54" i="12"/>
  <c r="D55" i="12"/>
  <c r="C55" i="12"/>
  <c r="D56" i="12"/>
  <c r="C56" i="12"/>
  <c r="D57" i="12"/>
  <c r="C57" i="12"/>
  <c r="D58" i="12"/>
  <c r="C58" i="12"/>
  <c r="D59" i="12"/>
  <c r="C59" i="12"/>
  <c r="D60" i="12"/>
  <c r="C60" i="12"/>
  <c r="D61" i="12"/>
  <c r="C61" i="12"/>
  <c r="D62" i="12"/>
  <c r="C62" i="12"/>
  <c r="D63" i="12"/>
  <c r="C63" i="12"/>
  <c r="D64" i="12"/>
  <c r="C64" i="12"/>
  <c r="D65" i="12"/>
  <c r="C65" i="12"/>
  <c r="D66" i="12"/>
  <c r="C66" i="12"/>
  <c r="D67" i="12"/>
  <c r="C67" i="12"/>
  <c r="D68" i="12"/>
  <c r="C68" i="12"/>
  <c r="D69" i="12"/>
  <c r="C69" i="12"/>
  <c r="D70" i="12"/>
  <c r="C70" i="12"/>
  <c r="D71" i="12"/>
  <c r="C71" i="12"/>
  <c r="D72" i="12"/>
  <c r="C72" i="12"/>
  <c r="D73" i="12"/>
  <c r="C73" i="12"/>
  <c r="D74" i="12"/>
  <c r="C74" i="12"/>
  <c r="D75" i="12"/>
  <c r="C75" i="12"/>
  <c r="D76" i="12"/>
  <c r="C76" i="12"/>
  <c r="D77" i="12"/>
  <c r="C77" i="12"/>
  <c r="D78" i="12"/>
  <c r="C78" i="12"/>
  <c r="D79" i="12"/>
  <c r="C79" i="12"/>
  <c r="D80" i="12"/>
  <c r="C80" i="12"/>
  <c r="D81" i="12"/>
  <c r="C81" i="12"/>
  <c r="D82" i="12"/>
  <c r="C82" i="12"/>
  <c r="D83" i="12"/>
  <c r="C83" i="12"/>
  <c r="D84" i="12"/>
  <c r="C84" i="12"/>
  <c r="D85" i="12"/>
  <c r="C85" i="12"/>
  <c r="D86" i="12"/>
  <c r="C86" i="12"/>
  <c r="D87" i="12"/>
  <c r="C87" i="12"/>
  <c r="D88" i="12"/>
  <c r="C88" i="12"/>
  <c r="D89" i="12"/>
  <c r="C89" i="12"/>
  <c r="D90" i="12"/>
  <c r="C90" i="12"/>
  <c r="D91" i="12"/>
  <c r="C91" i="12"/>
  <c r="D92" i="12"/>
  <c r="C92" i="12"/>
  <c r="D93" i="12"/>
  <c r="C93" i="12"/>
  <c r="D94" i="12"/>
  <c r="C94" i="12"/>
  <c r="D95" i="12"/>
  <c r="C95" i="12"/>
  <c r="D96" i="12"/>
  <c r="C96" i="12"/>
  <c r="D97" i="12"/>
  <c r="C97" i="12"/>
  <c r="D98" i="12"/>
  <c r="C98" i="12"/>
  <c r="D99" i="12"/>
  <c r="C99" i="12"/>
  <c r="D100" i="12"/>
  <c r="C100" i="12"/>
  <c r="D101" i="12"/>
  <c r="C101" i="12"/>
  <c r="D102" i="12"/>
  <c r="C102" i="12"/>
  <c r="D103" i="12"/>
  <c r="C103" i="12"/>
  <c r="D104" i="12"/>
  <c r="C104" i="12"/>
  <c r="D105" i="12"/>
  <c r="C105" i="12"/>
  <c r="D106" i="12"/>
  <c r="C106" i="12"/>
  <c r="D107" i="12"/>
  <c r="C107" i="12"/>
  <c r="D108" i="12"/>
  <c r="C108" i="12"/>
  <c r="D109" i="12"/>
  <c r="C109" i="12"/>
  <c r="D110" i="12"/>
  <c r="C110" i="12"/>
  <c r="D111" i="12"/>
  <c r="C111" i="12"/>
  <c r="D112" i="12"/>
  <c r="C112" i="12"/>
  <c r="D113" i="12"/>
  <c r="C113" i="12"/>
  <c r="D114" i="12"/>
  <c r="C114" i="12"/>
  <c r="D115" i="12"/>
  <c r="C115" i="12"/>
  <c r="D116" i="12"/>
  <c r="C116" i="12"/>
  <c r="D117" i="12"/>
  <c r="C117" i="12"/>
  <c r="D118" i="12"/>
  <c r="C118" i="12"/>
  <c r="D119" i="12"/>
  <c r="C119" i="12"/>
  <c r="D120" i="12"/>
  <c r="C120" i="12"/>
  <c r="D121" i="12"/>
  <c r="C121" i="12"/>
  <c r="D122" i="12"/>
  <c r="C122" i="12"/>
  <c r="D123" i="12"/>
  <c r="C123" i="12"/>
  <c r="D124" i="12"/>
  <c r="C124" i="12"/>
  <c r="D125" i="12"/>
  <c r="C125" i="12"/>
  <c r="D126" i="12"/>
  <c r="C126" i="12"/>
  <c r="D127" i="12"/>
  <c r="C127" i="12"/>
  <c r="D128" i="12"/>
  <c r="C128" i="12"/>
  <c r="D129" i="12"/>
  <c r="C129" i="12"/>
  <c r="D130" i="12"/>
  <c r="C130" i="12"/>
  <c r="D131" i="12"/>
  <c r="C131" i="12"/>
  <c r="D132" i="12"/>
  <c r="C132" i="12"/>
  <c r="D133" i="12"/>
  <c r="C133" i="12"/>
  <c r="D134" i="12"/>
  <c r="C134" i="12"/>
  <c r="D135" i="12"/>
  <c r="C135" i="12"/>
  <c r="D136" i="12"/>
  <c r="C136" i="12"/>
  <c r="C22" i="12"/>
  <c r="D23" i="12"/>
  <c r="D68" i="11"/>
  <c r="E68" i="11"/>
  <c r="D24" i="11"/>
  <c r="E24" i="11"/>
  <c r="C24" i="10"/>
  <c r="C23" i="11"/>
  <c r="C22" i="11"/>
  <c r="D23" i="11"/>
  <c r="D24" i="10"/>
  <c r="D25" i="10"/>
  <c r="C25" i="10"/>
  <c r="D26" i="10"/>
  <c r="C26" i="10"/>
  <c r="D27" i="10"/>
  <c r="C27" i="10"/>
  <c r="D28" i="10"/>
  <c r="C28" i="10"/>
  <c r="D29" i="10"/>
  <c r="C29" i="10"/>
  <c r="D30" i="10"/>
  <c r="C30" i="10"/>
  <c r="D31" i="10"/>
  <c r="C31" i="10"/>
  <c r="D32" i="10"/>
  <c r="C32" i="10"/>
  <c r="D33" i="10"/>
  <c r="C33" i="10"/>
  <c r="D34" i="10"/>
  <c r="C34" i="10"/>
  <c r="D35" i="10"/>
  <c r="C35" i="10"/>
  <c r="D36" i="10"/>
  <c r="C36" i="10"/>
  <c r="D37" i="10"/>
  <c r="C37" i="10"/>
  <c r="D38" i="10"/>
  <c r="C38" i="10"/>
  <c r="D39" i="10"/>
  <c r="C39" i="10"/>
  <c r="D40" i="10"/>
  <c r="C40" i="10"/>
  <c r="D41" i="10"/>
  <c r="C41" i="10"/>
  <c r="D42" i="10"/>
  <c r="C42" i="10"/>
  <c r="D43" i="10"/>
  <c r="C43" i="10"/>
  <c r="D44" i="10"/>
  <c r="C44" i="10"/>
  <c r="D45" i="10"/>
  <c r="C45" i="10"/>
  <c r="D46" i="10"/>
  <c r="C46" i="10"/>
  <c r="D47" i="10"/>
  <c r="C47" i="10"/>
  <c r="D48" i="10"/>
  <c r="C48" i="10"/>
  <c r="D49" i="10"/>
  <c r="C49" i="10"/>
  <c r="D50" i="10"/>
  <c r="C50" i="10"/>
  <c r="D51" i="10"/>
  <c r="C51" i="10"/>
  <c r="D52" i="10"/>
  <c r="C52" i="10"/>
  <c r="D53" i="10"/>
  <c r="C53" i="10"/>
  <c r="D54" i="10"/>
  <c r="C54" i="10"/>
  <c r="D55" i="10"/>
  <c r="C55" i="10"/>
  <c r="D56" i="10"/>
  <c r="C56" i="10"/>
  <c r="D57" i="10"/>
  <c r="C57" i="10"/>
  <c r="D58" i="10"/>
  <c r="C58" i="10"/>
  <c r="D59" i="10"/>
  <c r="C59" i="10"/>
  <c r="D60" i="10"/>
  <c r="C60" i="10"/>
  <c r="D61" i="10"/>
  <c r="C61" i="10"/>
  <c r="D62" i="10"/>
  <c r="C62" i="10"/>
  <c r="D63" i="10"/>
  <c r="C63" i="10"/>
  <c r="D64" i="10"/>
  <c r="C64" i="10"/>
  <c r="D65" i="10"/>
  <c r="C65" i="10"/>
  <c r="D66" i="10"/>
  <c r="C66" i="10"/>
  <c r="D67" i="10"/>
  <c r="C67" i="10"/>
  <c r="D68" i="10"/>
  <c r="C68" i="10"/>
  <c r="D69" i="10"/>
  <c r="C69" i="10"/>
  <c r="D70" i="10"/>
  <c r="C70" i="10"/>
  <c r="D71" i="10"/>
  <c r="C71" i="10"/>
  <c r="D72" i="10"/>
  <c r="C72" i="10"/>
  <c r="D73" i="10"/>
  <c r="C73" i="10"/>
  <c r="D74" i="10"/>
  <c r="C74" i="10"/>
  <c r="D75" i="10"/>
  <c r="C75" i="10"/>
  <c r="D76" i="10"/>
  <c r="C76" i="10"/>
  <c r="D77" i="10"/>
  <c r="C77" i="10"/>
  <c r="D78" i="10"/>
  <c r="C78" i="10"/>
  <c r="D79" i="10"/>
  <c r="C79" i="10"/>
  <c r="D80" i="10"/>
  <c r="C80" i="10"/>
  <c r="D81" i="10"/>
  <c r="C81" i="10"/>
  <c r="D82" i="10"/>
  <c r="C82" i="10"/>
  <c r="D83" i="10"/>
  <c r="C83" i="10"/>
  <c r="D84" i="10"/>
  <c r="C84" i="10"/>
  <c r="D85" i="10"/>
  <c r="C85" i="10"/>
  <c r="D86" i="10"/>
  <c r="C86" i="10"/>
  <c r="D87" i="10"/>
  <c r="C87" i="10"/>
  <c r="D88" i="10"/>
  <c r="C88" i="10"/>
  <c r="D89" i="10"/>
  <c r="C89" i="10"/>
  <c r="D90" i="10"/>
  <c r="C90" i="10"/>
  <c r="D91" i="10"/>
  <c r="C91" i="10"/>
  <c r="D92" i="10"/>
  <c r="C92" i="10"/>
  <c r="D93" i="10"/>
  <c r="C93" i="10"/>
  <c r="D94" i="10"/>
  <c r="C94" i="10"/>
  <c r="D95" i="10"/>
  <c r="C95" i="10"/>
  <c r="D96" i="10"/>
  <c r="C96" i="10"/>
  <c r="D97" i="10"/>
  <c r="C97" i="10"/>
  <c r="D98" i="10"/>
  <c r="C98" i="10"/>
  <c r="D99" i="10"/>
  <c r="C99" i="10"/>
  <c r="D100" i="10"/>
  <c r="C100" i="10"/>
  <c r="D101" i="10"/>
  <c r="C101" i="10"/>
  <c r="D102" i="10"/>
  <c r="C102" i="10"/>
  <c r="D103" i="10"/>
  <c r="C103" i="10"/>
  <c r="D104" i="10"/>
  <c r="C104" i="10"/>
  <c r="D105" i="10"/>
  <c r="C105" i="10"/>
  <c r="D106" i="10"/>
  <c r="C106" i="10"/>
  <c r="D107" i="10"/>
  <c r="C107" i="10"/>
  <c r="D108" i="10"/>
  <c r="C108" i="10"/>
  <c r="D109" i="10"/>
  <c r="C109" i="10"/>
  <c r="D110" i="10"/>
  <c r="C110" i="10"/>
  <c r="D111" i="10"/>
  <c r="C111" i="10"/>
  <c r="D112" i="10"/>
  <c r="C112" i="10"/>
  <c r="D113" i="10"/>
  <c r="C113" i="10"/>
  <c r="D114" i="10"/>
  <c r="C114" i="10"/>
  <c r="D115" i="10"/>
  <c r="C115" i="10"/>
  <c r="C23" i="10"/>
  <c r="C22" i="10"/>
  <c r="D23" i="10"/>
  <c r="C24" i="9"/>
  <c r="D24" i="9"/>
  <c r="D25" i="9"/>
  <c r="C25" i="9"/>
  <c r="D26" i="9"/>
  <c r="C26" i="9"/>
  <c r="D27" i="9"/>
  <c r="C27" i="9"/>
  <c r="D28" i="9"/>
  <c r="C28" i="9"/>
  <c r="D29" i="9"/>
  <c r="C29" i="9"/>
  <c r="C30" i="9"/>
  <c r="D31" i="9"/>
  <c r="D32" i="9"/>
  <c r="C32" i="9"/>
  <c r="D33" i="9"/>
  <c r="C33" i="9"/>
  <c r="D34" i="9"/>
  <c r="C34" i="9"/>
  <c r="D35" i="9"/>
  <c r="C35" i="9"/>
  <c r="D36" i="9"/>
  <c r="C36" i="9"/>
  <c r="D37" i="9"/>
  <c r="C37" i="9"/>
  <c r="D38" i="9"/>
  <c r="C38" i="9"/>
  <c r="D39" i="9"/>
  <c r="C39" i="9"/>
  <c r="D40" i="9"/>
  <c r="C40" i="9"/>
  <c r="D41" i="9"/>
  <c r="C41" i="9"/>
  <c r="D42" i="9"/>
  <c r="C42" i="9"/>
  <c r="D43" i="9"/>
  <c r="C43" i="9"/>
  <c r="D44" i="9"/>
  <c r="C44" i="9"/>
  <c r="D45" i="9"/>
  <c r="C45" i="9"/>
  <c r="D46" i="9"/>
  <c r="C46" i="9"/>
  <c r="D47" i="9"/>
  <c r="C47" i="9"/>
  <c r="D48" i="9"/>
  <c r="C48" i="9"/>
  <c r="D49" i="9"/>
  <c r="C49" i="9"/>
  <c r="D50" i="9"/>
  <c r="C50" i="9"/>
  <c r="D51" i="9"/>
  <c r="C51" i="9"/>
  <c r="D52" i="9"/>
  <c r="C52" i="9"/>
  <c r="D53" i="9"/>
  <c r="C53" i="9"/>
  <c r="D54" i="9"/>
  <c r="C54" i="9"/>
  <c r="D55" i="9"/>
  <c r="C55" i="9"/>
  <c r="D56" i="9"/>
  <c r="C56" i="9"/>
  <c r="D57" i="9"/>
  <c r="C57" i="9"/>
  <c r="D58" i="9"/>
  <c r="C58" i="9"/>
  <c r="D59" i="9"/>
  <c r="C59" i="9"/>
  <c r="D60" i="9"/>
  <c r="C60" i="9"/>
  <c r="D61" i="9"/>
  <c r="C61" i="9"/>
  <c r="D62" i="9"/>
  <c r="C62" i="9"/>
  <c r="D63" i="9"/>
  <c r="C63" i="9"/>
  <c r="D64" i="9"/>
  <c r="C64" i="9"/>
  <c r="D65" i="9"/>
  <c r="C65" i="9"/>
  <c r="D66" i="9"/>
  <c r="C66" i="9"/>
  <c r="D67" i="9"/>
  <c r="C67" i="9"/>
  <c r="D68" i="9"/>
  <c r="C68" i="9"/>
  <c r="D69" i="9"/>
  <c r="C69" i="9"/>
  <c r="D70" i="9"/>
  <c r="C70" i="9"/>
  <c r="D71" i="9"/>
  <c r="C71" i="9"/>
  <c r="D72" i="9"/>
  <c r="C72" i="9"/>
  <c r="D73" i="9"/>
  <c r="C73" i="9"/>
  <c r="D74" i="9"/>
  <c r="C74" i="9"/>
  <c r="D75" i="9"/>
  <c r="C75" i="9"/>
  <c r="D76" i="9"/>
  <c r="C76" i="9"/>
  <c r="D77" i="9"/>
  <c r="C77" i="9"/>
  <c r="D78" i="9"/>
  <c r="C78" i="9"/>
  <c r="D79" i="9"/>
  <c r="C79" i="9"/>
  <c r="D80" i="9"/>
  <c r="C80" i="9"/>
  <c r="D81" i="9"/>
  <c r="C81" i="9"/>
  <c r="D82" i="9"/>
  <c r="C82" i="9"/>
  <c r="D83" i="9"/>
  <c r="C83" i="9"/>
  <c r="D84" i="9"/>
  <c r="C84" i="9"/>
  <c r="D85" i="9"/>
  <c r="C85" i="9"/>
  <c r="D86" i="9"/>
  <c r="C86" i="9"/>
  <c r="D87" i="9"/>
  <c r="C87" i="9"/>
  <c r="D88" i="9"/>
  <c r="C88" i="9"/>
  <c r="D89" i="9"/>
  <c r="C89" i="9"/>
  <c r="D90" i="9"/>
  <c r="C90" i="9"/>
  <c r="D91" i="9"/>
  <c r="C91" i="9"/>
  <c r="D92" i="9"/>
  <c r="C92" i="9"/>
  <c r="D93" i="9"/>
  <c r="C93" i="9"/>
  <c r="D94" i="9"/>
  <c r="C94" i="9"/>
  <c r="D95" i="9"/>
  <c r="C95" i="9"/>
  <c r="D96" i="9"/>
  <c r="C96" i="9"/>
  <c r="D97" i="9"/>
  <c r="C97" i="9"/>
  <c r="D98" i="9"/>
  <c r="C98" i="9"/>
  <c r="D99" i="9"/>
  <c r="C99" i="9"/>
  <c r="C23" i="9"/>
  <c r="C22" i="9"/>
  <c r="D23" i="9"/>
  <c r="D24" i="8"/>
  <c r="C23" i="8"/>
  <c r="C22" i="8"/>
  <c r="D23" i="8"/>
  <c r="C18" i="3"/>
  <c r="D19" i="3" s="1"/>
  <c r="D15" i="2"/>
  <c r="C16" i="33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7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97" i="27"/>
  <c r="E98" i="27"/>
  <c r="E99" i="27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23" i="28"/>
  <c r="E23" i="26"/>
  <c r="E23" i="25"/>
  <c r="E23" i="24"/>
  <c r="E24" i="24" s="1"/>
  <c r="E23" i="23"/>
  <c r="E23" i="20"/>
  <c r="E23" i="18"/>
  <c r="E23" i="17"/>
  <c r="E23" i="16"/>
  <c r="E23" i="14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23" i="13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C68" i="11"/>
  <c r="D69" i="11"/>
  <c r="C69" i="11"/>
  <c r="D70" i="11"/>
  <c r="C70" i="11"/>
  <c r="D71" i="11"/>
  <c r="C71" i="11"/>
  <c r="D72" i="11"/>
  <c r="C72" i="11"/>
  <c r="D73" i="11"/>
  <c r="C73" i="11"/>
  <c r="D74" i="11"/>
  <c r="C74" i="11"/>
  <c r="D75" i="11"/>
  <c r="C75" i="11"/>
  <c r="D76" i="11"/>
  <c r="C76" i="11"/>
  <c r="D77" i="11"/>
  <c r="C77" i="11"/>
  <c r="D78" i="11"/>
  <c r="C78" i="11"/>
  <c r="D79" i="11"/>
  <c r="C79" i="11"/>
  <c r="D80" i="11"/>
  <c r="C80" i="11"/>
  <c r="D81" i="11"/>
  <c r="C81" i="11"/>
  <c r="D82" i="11"/>
  <c r="C82" i="11"/>
  <c r="D83" i="11"/>
  <c r="C83" i="11"/>
  <c r="D84" i="11"/>
  <c r="C84" i="11"/>
  <c r="D85" i="11"/>
  <c r="C85" i="11"/>
  <c r="D86" i="11"/>
  <c r="C86" i="11"/>
  <c r="D87" i="11"/>
  <c r="C87" i="11"/>
  <c r="D88" i="11"/>
  <c r="C88" i="11"/>
  <c r="D89" i="11"/>
  <c r="C89" i="11"/>
  <c r="D90" i="11"/>
  <c r="C90" i="11"/>
  <c r="D91" i="11"/>
  <c r="C91" i="11"/>
  <c r="D92" i="11"/>
  <c r="C92" i="11"/>
  <c r="D93" i="11"/>
  <c r="C93" i="11"/>
  <c r="D94" i="11"/>
  <c r="C94" i="11"/>
  <c r="D95" i="11"/>
  <c r="C95" i="11"/>
  <c r="D96" i="11"/>
  <c r="C96" i="11"/>
  <c r="D97" i="11"/>
  <c r="C97" i="11"/>
  <c r="D98" i="11"/>
  <c r="C98" i="11"/>
  <c r="D99" i="11"/>
  <c r="C99" i="11"/>
  <c r="D100" i="11"/>
  <c r="C100" i="11"/>
  <c r="D101" i="11"/>
  <c r="C101" i="11"/>
  <c r="D102" i="11"/>
  <c r="C102" i="11"/>
  <c r="D103" i="11"/>
  <c r="C103" i="11"/>
  <c r="D104" i="11"/>
  <c r="C104" i="11"/>
  <c r="D105" i="11"/>
  <c r="C105" i="11"/>
  <c r="D106" i="11"/>
  <c r="C106" i="11"/>
  <c r="C24" i="11"/>
  <c r="D25" i="11"/>
  <c r="C25" i="11"/>
  <c r="D26" i="11"/>
  <c r="C26" i="11"/>
  <c r="D27" i="11"/>
  <c r="C27" i="11"/>
  <c r="D28" i="11"/>
  <c r="C28" i="11"/>
  <c r="D29" i="11"/>
  <c r="C29" i="11"/>
  <c r="D30" i="11"/>
  <c r="C30" i="11"/>
  <c r="D31" i="11"/>
  <c r="C31" i="11"/>
  <c r="D32" i="11"/>
  <c r="C32" i="11"/>
  <c r="D33" i="11"/>
  <c r="C33" i="11"/>
  <c r="D34" i="11"/>
  <c r="C34" i="11"/>
  <c r="D35" i="11"/>
  <c r="C35" i="11"/>
  <c r="D36" i="11"/>
  <c r="C36" i="11"/>
  <c r="D37" i="11"/>
  <c r="C37" i="11"/>
  <c r="D38" i="11"/>
  <c r="C38" i="11"/>
  <c r="D39" i="11"/>
  <c r="C39" i="11"/>
  <c r="D40" i="11"/>
  <c r="C40" i="11"/>
  <c r="D41" i="11"/>
  <c r="C41" i="11"/>
  <c r="D42" i="11"/>
  <c r="C42" i="11"/>
  <c r="D43" i="11"/>
  <c r="C43" i="11"/>
  <c r="D44" i="11"/>
  <c r="C44" i="11"/>
  <c r="D45" i="11"/>
  <c r="C45" i="11"/>
  <c r="D46" i="11"/>
  <c r="C46" i="11"/>
  <c r="D47" i="11"/>
  <c r="C47" i="11"/>
  <c r="D48" i="11"/>
  <c r="C48" i="11"/>
  <c r="D49" i="11"/>
  <c r="C49" i="11"/>
  <c r="D50" i="11"/>
  <c r="C50" i="11"/>
  <c r="D51" i="11"/>
  <c r="C51" i="11"/>
  <c r="D52" i="11"/>
  <c r="C52" i="11"/>
  <c r="D53" i="11"/>
  <c r="C53" i="11"/>
  <c r="D54" i="11"/>
  <c r="C54" i="11"/>
  <c r="D55" i="11"/>
  <c r="C55" i="11"/>
  <c r="D56" i="11"/>
  <c r="C56" i="11"/>
  <c r="D57" i="11"/>
  <c r="C57" i="11"/>
  <c r="D58" i="11"/>
  <c r="C58" i="11"/>
  <c r="D59" i="11"/>
  <c r="C59" i="11"/>
  <c r="D60" i="11"/>
  <c r="C60" i="11"/>
  <c r="D61" i="11"/>
  <c r="C61" i="11"/>
  <c r="D62" i="11"/>
  <c r="C62" i="11"/>
  <c r="D63" i="11"/>
  <c r="C63" i="11"/>
  <c r="D64" i="11"/>
  <c r="C64" i="11"/>
  <c r="D65" i="11"/>
  <c r="C65" i="11"/>
  <c r="D66" i="11"/>
  <c r="C66" i="11"/>
  <c r="D67" i="11"/>
  <c r="C67" i="11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24" i="8"/>
  <c r="C24" i="8"/>
  <c r="D25" i="8"/>
  <c r="C25" i="8"/>
  <c r="D26" i="8"/>
  <c r="C26" i="8"/>
  <c r="D27" i="8"/>
  <c r="C27" i="8"/>
  <c r="D28" i="8"/>
  <c r="C28" i="8"/>
  <c r="D29" i="8"/>
  <c r="C29" i="8"/>
  <c r="D30" i="8"/>
  <c r="C30" i="8"/>
  <c r="D31" i="8"/>
  <c r="C31" i="8"/>
  <c r="D32" i="8"/>
  <c r="C32" i="8"/>
  <c r="D33" i="8"/>
  <c r="C33" i="8"/>
  <c r="D34" i="8"/>
  <c r="C34" i="8"/>
  <c r="D35" i="8"/>
  <c r="C35" i="8"/>
  <c r="D36" i="8"/>
  <c r="C36" i="8"/>
  <c r="D37" i="8"/>
  <c r="C37" i="8"/>
  <c r="D38" i="8"/>
  <c r="C38" i="8"/>
  <c r="D39" i="8"/>
  <c r="C39" i="8"/>
  <c r="D40" i="8"/>
  <c r="C40" i="8"/>
  <c r="D41" i="8"/>
  <c r="C41" i="8"/>
  <c r="D42" i="8"/>
  <c r="C42" i="8"/>
  <c r="D43" i="8"/>
  <c r="C43" i="8"/>
  <c r="D44" i="8"/>
  <c r="C44" i="8"/>
  <c r="D45" i="8"/>
  <c r="C45" i="8"/>
  <c r="D46" i="8"/>
  <c r="C46" i="8"/>
  <c r="D47" i="8"/>
  <c r="C47" i="8"/>
  <c r="D48" i="8"/>
  <c r="C48" i="8"/>
  <c r="D49" i="8"/>
  <c r="C49" i="8"/>
  <c r="D50" i="8"/>
  <c r="C50" i="8"/>
  <c r="D51" i="8"/>
  <c r="C51" i="8"/>
  <c r="D52" i="8"/>
  <c r="C52" i="8"/>
  <c r="D53" i="8"/>
  <c r="C53" i="8"/>
  <c r="D54" i="8"/>
  <c r="C54" i="8"/>
  <c r="D55" i="8"/>
  <c r="C55" i="8"/>
  <c r="D56" i="8"/>
  <c r="C56" i="8"/>
  <c r="D57" i="8"/>
  <c r="C57" i="8"/>
  <c r="D58" i="8"/>
  <c r="C58" i="8"/>
  <c r="D59" i="8"/>
  <c r="C59" i="8"/>
  <c r="D60" i="8"/>
  <c r="C60" i="8"/>
  <c r="D61" i="8"/>
  <c r="C61" i="8"/>
  <c r="D62" i="8"/>
  <c r="C62" i="8"/>
  <c r="D63" i="8"/>
  <c r="C63" i="8"/>
  <c r="D64" i="8"/>
  <c r="C64" i="8"/>
  <c r="D65" i="8"/>
  <c r="C65" i="8"/>
  <c r="D66" i="8"/>
  <c r="C66" i="8"/>
  <c r="D67" i="8"/>
  <c r="C67" i="8"/>
  <c r="D68" i="8"/>
  <c r="C68" i="8"/>
  <c r="D69" i="8"/>
  <c r="C69" i="8"/>
  <c r="D70" i="8"/>
  <c r="C70" i="8"/>
  <c r="D71" i="8"/>
  <c r="C71" i="8"/>
  <c r="D72" i="8"/>
  <c r="C72" i="8"/>
  <c r="D73" i="8"/>
  <c r="C73" i="8"/>
  <c r="D74" i="8"/>
  <c r="C74" i="8"/>
  <c r="D75" i="8"/>
  <c r="C75" i="8"/>
  <c r="D76" i="8"/>
  <c r="C76" i="8"/>
  <c r="D77" i="8"/>
  <c r="C77" i="8"/>
  <c r="D78" i="8"/>
  <c r="C78" i="8"/>
  <c r="D79" i="8"/>
  <c r="C79" i="8"/>
  <c r="D80" i="8"/>
  <c r="C80" i="8"/>
  <c r="D81" i="8"/>
  <c r="C81" i="8"/>
  <c r="D82" i="8"/>
  <c r="C82" i="8"/>
  <c r="D83" i="8"/>
  <c r="C83" i="8"/>
  <c r="D84" i="8"/>
  <c r="C84" i="8"/>
  <c r="D85" i="8"/>
  <c r="C85" i="8"/>
  <c r="D86" i="8"/>
  <c r="C86" i="8"/>
  <c r="D87" i="8"/>
  <c r="C87" i="8"/>
  <c r="D88" i="8"/>
  <c r="C88" i="8"/>
  <c r="D89" i="8"/>
  <c r="C89" i="8"/>
  <c r="D90" i="8"/>
  <c r="C90" i="8"/>
  <c r="D91" i="8"/>
  <c r="C91" i="8"/>
  <c r="D92" i="8"/>
  <c r="C92" i="8"/>
  <c r="D93" i="8"/>
  <c r="C93" i="8"/>
  <c r="D94" i="8"/>
  <c r="C94" i="8"/>
  <c r="D95" i="8"/>
  <c r="C95" i="8"/>
  <c r="D96" i="8"/>
  <c r="C96" i="8"/>
  <c r="D97" i="8"/>
  <c r="C97" i="8"/>
  <c r="D98" i="8"/>
  <c r="C98" i="8"/>
  <c r="D99" i="8"/>
  <c r="C99" i="8"/>
  <c r="D100" i="8"/>
  <c r="C100" i="8"/>
  <c r="D101" i="8"/>
  <c r="C101" i="8"/>
  <c r="D102" i="8"/>
  <c r="C102" i="8"/>
  <c r="D103" i="8"/>
  <c r="C103" i="8"/>
  <c r="D104" i="8"/>
  <c r="C104" i="8"/>
  <c r="D105" i="8"/>
  <c r="C105" i="8"/>
  <c r="D106" i="8"/>
  <c r="C106" i="8"/>
  <c r="D107" i="8"/>
  <c r="C107" i="8"/>
  <c r="D108" i="8"/>
  <c r="C108" i="8"/>
  <c r="D109" i="8"/>
  <c r="C109" i="8"/>
  <c r="D110" i="8"/>
  <c r="C110" i="8"/>
  <c r="D111" i="8"/>
  <c r="C111" i="8"/>
  <c r="D112" i="8"/>
  <c r="C112" i="8"/>
  <c r="D113" i="8"/>
  <c r="C113" i="8"/>
  <c r="D114" i="8"/>
  <c r="C114" i="8"/>
  <c r="D115" i="8"/>
  <c r="C115" i="8"/>
  <c r="D116" i="8"/>
  <c r="C116" i="8"/>
  <c r="D117" i="8"/>
  <c r="C117" i="8"/>
  <c r="D118" i="8"/>
  <c r="C118" i="8"/>
  <c r="D119" i="8"/>
  <c r="C119" i="8"/>
  <c r="D120" i="8"/>
  <c r="C120" i="8"/>
  <c r="D121" i="8"/>
  <c r="C121" i="8"/>
  <c r="E23" i="12"/>
  <c r="E23" i="11"/>
  <c r="E23" i="10"/>
  <c r="E23" i="9"/>
  <c r="E23" i="8"/>
  <c r="C17" i="33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D17" i="33"/>
  <c r="C19" i="33"/>
  <c r="D18" i="33"/>
  <c r="D19" i="33"/>
  <c r="C20" i="33"/>
  <c r="D20" i="33"/>
  <c r="C21" i="33"/>
  <c r="D21" i="33"/>
  <c r="C22" i="33"/>
  <c r="C23" i="33"/>
  <c r="C24" i="33"/>
  <c r="D22" i="33"/>
  <c r="D23" i="33"/>
  <c r="D24" i="33"/>
  <c r="C25" i="33"/>
  <c r="D25" i="33"/>
  <c r="C26" i="33"/>
  <c r="C27" i="33"/>
  <c r="D26" i="33"/>
  <c r="D27" i="33"/>
  <c r="C28" i="33"/>
  <c r="D28" i="33"/>
  <c r="C29" i="33"/>
  <c r="D29" i="33"/>
  <c r="C30" i="33"/>
  <c r="C31" i="33"/>
  <c r="D30" i="33"/>
  <c r="D31" i="33"/>
  <c r="C32" i="33"/>
  <c r="D32" i="33"/>
  <c r="C33" i="33"/>
  <c r="D33" i="33"/>
  <c r="C34" i="33"/>
  <c r="D34" i="33"/>
  <c r="E25" i="24" l="1"/>
  <c r="E26" i="24" s="1"/>
  <c r="E27" i="24" s="1"/>
  <c r="E28" i="24" s="1"/>
  <c r="E29" i="24" s="1"/>
  <c r="E30" i="24" s="1"/>
  <c r="E31" i="24" s="1"/>
  <c r="E32" i="24" s="1"/>
  <c r="E33" i="24" s="1"/>
  <c r="E34" i="24" s="1"/>
  <c r="E35" i="24" s="1"/>
  <c r="E36" i="24" s="1"/>
  <c r="E37" i="24" s="1"/>
  <c r="E38" i="24" s="1"/>
  <c r="E39" i="24" s="1"/>
  <c r="E40" i="24" s="1"/>
  <c r="E41" i="24" s="1"/>
  <c r="E42" i="24" s="1"/>
  <c r="E43" i="24" s="1"/>
  <c r="E44" i="24" s="1"/>
  <c r="E45" i="24" s="1"/>
  <c r="E46" i="24" s="1"/>
  <c r="E47" i="24" s="1"/>
  <c r="E48" i="24" s="1"/>
  <c r="E49" i="24" s="1"/>
  <c r="E50" i="24" s="1"/>
  <c r="E51" i="24" s="1"/>
  <c r="E52" i="24" s="1"/>
  <c r="E53" i="24" s="1"/>
  <c r="E54" i="24" s="1"/>
  <c r="E55" i="24" s="1"/>
  <c r="E56" i="24" s="1"/>
  <c r="E57" i="24" s="1"/>
  <c r="E58" i="24" s="1"/>
  <c r="E59" i="24" s="1"/>
  <c r="E60" i="24" s="1"/>
  <c r="E61" i="24" s="1"/>
  <c r="E62" i="24" s="1"/>
  <c r="E63" i="24" s="1"/>
  <c r="E64" i="24" s="1"/>
  <c r="E65" i="24" s="1"/>
  <c r="E66" i="24" s="1"/>
  <c r="E67" i="24" s="1"/>
  <c r="E68" i="24" s="1"/>
  <c r="E69" i="24" s="1"/>
  <c r="E70" i="24" s="1"/>
  <c r="E71" i="24" s="1"/>
  <c r="E72" i="24" s="1"/>
  <c r="E73" i="24" s="1"/>
  <c r="E74" i="24" s="1"/>
  <c r="E75" i="24" s="1"/>
  <c r="E76" i="24" s="1"/>
  <c r="E77" i="24" s="1"/>
  <c r="E78" i="24" s="1"/>
  <c r="E79" i="24" s="1"/>
  <c r="E80" i="24" s="1"/>
  <c r="E81" i="24" s="1"/>
  <c r="E82" i="24" s="1"/>
  <c r="E83" i="24" s="1"/>
  <c r="E84" i="24" s="1"/>
  <c r="E85" i="24" s="1"/>
  <c r="E86" i="24" s="1"/>
  <c r="E87" i="24" s="1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E100" i="24" s="1"/>
  <c r="E101" i="24" s="1"/>
  <c r="E102" i="24" s="1"/>
  <c r="E103" i="24" s="1"/>
  <c r="E104" i="24" s="1"/>
  <c r="E105" i="24" s="1"/>
  <c r="E106" i="24" s="1"/>
  <c r="E107" i="24" s="1"/>
  <c r="E108" i="24" s="1"/>
  <c r="E23" i="32"/>
  <c r="C23" i="32"/>
  <c r="D24" i="32" s="1"/>
  <c r="C24" i="32" s="1"/>
  <c r="D25" i="32" s="1"/>
  <c r="C25" i="32" s="1"/>
  <c r="D26" i="32" s="1"/>
  <c r="C26" i="32" s="1"/>
  <c r="D27" i="32" s="1"/>
  <c r="C27" i="32" s="1"/>
  <c r="D28" i="32" s="1"/>
  <c r="C28" i="32" s="1"/>
  <c r="D29" i="32" s="1"/>
  <c r="C29" i="32" s="1"/>
  <c r="D30" i="32" s="1"/>
  <c r="C30" i="32" s="1"/>
  <c r="D31" i="32" s="1"/>
  <c r="C31" i="32" s="1"/>
  <c r="D32" i="32" s="1"/>
  <c r="C32" i="32" s="1"/>
  <c r="D33" i="32" s="1"/>
  <c r="C33" i="32" s="1"/>
  <c r="D34" i="32" s="1"/>
  <c r="C34" i="32" s="1"/>
  <c r="D35" i="32" s="1"/>
  <c r="C35" i="32" s="1"/>
  <c r="D36" i="32" s="1"/>
  <c r="C36" i="32" s="1"/>
  <c r="D37" i="32" s="1"/>
  <c r="C37" i="32" s="1"/>
  <c r="D38" i="32" s="1"/>
  <c r="C38" i="32" s="1"/>
  <c r="D39" i="32" s="1"/>
  <c r="C39" i="32" s="1"/>
  <c r="D40" i="32" s="1"/>
  <c r="C40" i="32" s="1"/>
  <c r="D41" i="32" s="1"/>
  <c r="C41" i="32" s="1"/>
  <c r="D42" i="32" s="1"/>
  <c r="C42" i="32" s="1"/>
  <c r="D43" i="32" s="1"/>
  <c r="C43" i="32" s="1"/>
  <c r="D44" i="32" s="1"/>
  <c r="C44" i="32" s="1"/>
  <c r="D45" i="32" s="1"/>
  <c r="C45" i="32" s="1"/>
  <c r="D46" i="32" s="1"/>
  <c r="C46" i="32" s="1"/>
  <c r="D47" i="32" s="1"/>
  <c r="C47" i="32" s="1"/>
  <c r="D48" i="32" s="1"/>
  <c r="C48" i="32" s="1"/>
  <c r="D49" i="32" s="1"/>
  <c r="C49" i="32" s="1"/>
  <c r="D50" i="32" s="1"/>
  <c r="C50" i="32" s="1"/>
  <c r="D51" i="32" s="1"/>
  <c r="C51" i="32" s="1"/>
  <c r="D52" i="32" s="1"/>
  <c r="C52" i="32" s="1"/>
  <c r="D53" i="32" s="1"/>
  <c r="C53" i="32" s="1"/>
  <c r="D54" i="32" s="1"/>
  <c r="C54" i="32" s="1"/>
  <c r="D55" i="32" s="1"/>
  <c r="C55" i="32" s="1"/>
  <c r="D56" i="32" s="1"/>
  <c r="C56" i="32" s="1"/>
  <c r="D57" i="32" s="1"/>
  <c r="C57" i="32" s="1"/>
  <c r="D58" i="32" s="1"/>
  <c r="C58" i="32" s="1"/>
  <c r="D59" i="32" s="1"/>
  <c r="C59" i="32" s="1"/>
  <c r="D60" i="32" s="1"/>
  <c r="C60" i="32" s="1"/>
  <c r="D61" i="32" s="1"/>
  <c r="C61" i="32" s="1"/>
  <c r="D62" i="32" s="1"/>
  <c r="C62" i="32" s="1"/>
  <c r="D63" i="32" s="1"/>
  <c r="C63" i="32" s="1"/>
  <c r="D64" i="32" s="1"/>
  <c r="C64" i="32" s="1"/>
  <c r="D65" i="32" s="1"/>
  <c r="C65" i="32" s="1"/>
  <c r="D66" i="32" s="1"/>
  <c r="C66" i="32" s="1"/>
  <c r="D67" i="32" s="1"/>
  <c r="C67" i="32" s="1"/>
  <c r="D68" i="32" s="1"/>
  <c r="C68" i="32" s="1"/>
  <c r="D69" i="32" s="1"/>
  <c r="C69" i="32" s="1"/>
  <c r="D70" i="32" s="1"/>
  <c r="C70" i="32" s="1"/>
  <c r="D71" i="32" s="1"/>
  <c r="C71" i="32" s="1"/>
  <c r="D72" i="32" s="1"/>
  <c r="C72" i="32" s="1"/>
  <c r="D73" i="32" s="1"/>
  <c r="C73" i="32" s="1"/>
  <c r="D74" i="32" s="1"/>
  <c r="C74" i="32" s="1"/>
  <c r="D75" i="32" s="1"/>
  <c r="C75" i="32" s="1"/>
  <c r="D76" i="32" s="1"/>
  <c r="C76" i="32" s="1"/>
  <c r="D77" i="32" s="1"/>
  <c r="C77" i="32" s="1"/>
  <c r="D78" i="32" s="1"/>
  <c r="C78" i="32" s="1"/>
  <c r="D79" i="32" s="1"/>
  <c r="C79" i="32" s="1"/>
  <c r="D80" i="32" s="1"/>
  <c r="C80" i="32" s="1"/>
  <c r="D81" i="32" s="1"/>
  <c r="C81" i="32" s="1"/>
  <c r="D82" i="32" s="1"/>
  <c r="C82" i="32" s="1"/>
  <c r="D83" i="32" s="1"/>
  <c r="C83" i="32" s="1"/>
  <c r="D84" i="32" s="1"/>
  <c r="C84" i="32" s="1"/>
  <c r="D85" i="32" s="1"/>
  <c r="C85" i="32" s="1"/>
  <c r="D86" i="32" s="1"/>
  <c r="C86" i="32" s="1"/>
  <c r="D87" i="32" s="1"/>
  <c r="C87" i="32" s="1"/>
  <c r="D88" i="32" s="1"/>
  <c r="C88" i="32" s="1"/>
  <c r="D89" i="32" s="1"/>
  <c r="C89" i="32" s="1"/>
  <c r="D90" i="32" s="1"/>
  <c r="C90" i="32" s="1"/>
  <c r="D91" i="32" s="1"/>
  <c r="C91" i="32" s="1"/>
  <c r="D92" i="32" s="1"/>
  <c r="C92" i="32" s="1"/>
  <c r="D93" i="32" s="1"/>
  <c r="C93" i="32" s="1"/>
  <c r="D94" i="32" s="1"/>
  <c r="C94" i="32" s="1"/>
  <c r="D95" i="32" s="1"/>
  <c r="C95" i="32" s="1"/>
  <c r="D96" i="32" s="1"/>
  <c r="C96" i="32" s="1"/>
  <c r="D97" i="32" s="1"/>
  <c r="C97" i="32" s="1"/>
  <c r="D98" i="32" s="1"/>
  <c r="C98" i="32" s="1"/>
  <c r="D99" i="32" s="1"/>
  <c r="C99" i="32" s="1"/>
  <c r="D100" i="32" s="1"/>
  <c r="C100" i="32" s="1"/>
  <c r="D101" i="32" s="1"/>
  <c r="C101" i="32" s="1"/>
  <c r="D102" i="32" s="1"/>
  <c r="C102" i="32" s="1"/>
  <c r="D103" i="32" s="1"/>
  <c r="C103" i="32" s="1"/>
  <c r="D104" i="32" s="1"/>
  <c r="C104" i="32" s="1"/>
  <c r="D105" i="32" s="1"/>
  <c r="C105" i="32" s="1"/>
  <c r="D106" i="32" s="1"/>
  <c r="C106" i="32" s="1"/>
  <c r="D107" i="32" s="1"/>
  <c r="C107" i="32" s="1"/>
  <c r="D108" i="32" s="1"/>
  <c r="C108" i="32" s="1"/>
  <c r="D109" i="32" s="1"/>
  <c r="C109" i="32" s="1"/>
  <c r="D110" i="32" s="1"/>
  <c r="C110" i="32" s="1"/>
  <c r="D111" i="32" s="1"/>
  <c r="C111" i="32" s="1"/>
  <c r="D112" i="32" s="1"/>
  <c r="C112" i="32" s="1"/>
  <c r="D113" i="32" s="1"/>
  <c r="C113" i="32" s="1"/>
  <c r="D114" i="32" s="1"/>
  <c r="C114" i="32" s="1"/>
  <c r="D115" i="32" s="1"/>
  <c r="C115" i="32" s="1"/>
  <c r="D116" i="32" s="1"/>
  <c r="C116" i="32" s="1"/>
  <c r="D117" i="32" s="1"/>
  <c r="C117" i="32" s="1"/>
  <c r="D118" i="32" s="1"/>
  <c r="C118" i="32" s="1"/>
  <c r="D119" i="32" s="1"/>
  <c r="C119" i="32" s="1"/>
  <c r="D120" i="32" s="1"/>
  <c r="C120" i="32" s="1"/>
  <c r="D121" i="32" s="1"/>
  <c r="C121" i="32" s="1"/>
  <c r="C19" i="3"/>
  <c r="D20" i="3" s="1"/>
  <c r="C20" i="3" s="1"/>
  <c r="D21" i="3" s="1"/>
  <c r="E19" i="3"/>
  <c r="C15" i="2"/>
  <c r="D16" i="2" s="1"/>
  <c r="E24" i="32" l="1"/>
  <c r="E25" i="32" s="1"/>
  <c r="E26" i="32" s="1"/>
  <c r="E27" i="32" s="1"/>
  <c r="E28" i="32" s="1"/>
  <c r="E29" i="32" s="1"/>
  <c r="E30" i="32" s="1"/>
  <c r="E31" i="32" s="1"/>
  <c r="E32" i="32" s="1"/>
  <c r="E33" i="32" s="1"/>
  <c r="E34" i="32" s="1"/>
  <c r="E35" i="32" s="1"/>
  <c r="E36" i="32" s="1"/>
  <c r="E37" i="32" s="1"/>
  <c r="E38" i="32" s="1"/>
  <c r="E39" i="32" s="1"/>
  <c r="E40" i="32" s="1"/>
  <c r="E41" i="32" s="1"/>
  <c r="E42" i="32" s="1"/>
  <c r="E43" i="32" s="1"/>
  <c r="E44" i="32" s="1"/>
  <c r="E45" i="32" s="1"/>
  <c r="E46" i="32" s="1"/>
  <c r="E47" i="32" s="1"/>
  <c r="E48" i="32" s="1"/>
  <c r="E49" i="32" s="1"/>
  <c r="E50" i="32" s="1"/>
  <c r="E51" i="32" s="1"/>
  <c r="E52" i="32" s="1"/>
  <c r="E53" i="32" s="1"/>
  <c r="E54" i="32" s="1"/>
  <c r="E55" i="32" s="1"/>
  <c r="E56" i="32" s="1"/>
  <c r="E57" i="32" s="1"/>
  <c r="E58" i="32" s="1"/>
  <c r="E59" i="32" s="1"/>
  <c r="E60" i="32" s="1"/>
  <c r="E61" i="32" s="1"/>
  <c r="E62" i="32" s="1"/>
  <c r="E63" i="32" s="1"/>
  <c r="E64" i="32" s="1"/>
  <c r="E65" i="32" s="1"/>
  <c r="E66" i="32" s="1"/>
  <c r="E67" i="32" s="1"/>
  <c r="E68" i="32" s="1"/>
  <c r="E69" i="32" s="1"/>
  <c r="E70" i="32" s="1"/>
  <c r="E71" i="32" s="1"/>
  <c r="E72" i="32" s="1"/>
  <c r="E73" i="32" s="1"/>
  <c r="E74" i="32" s="1"/>
  <c r="E75" i="32" s="1"/>
  <c r="E76" i="32" s="1"/>
  <c r="E77" i="32" s="1"/>
  <c r="E78" i="32" s="1"/>
  <c r="E79" i="32" s="1"/>
  <c r="E80" i="32" s="1"/>
  <c r="E81" i="32" s="1"/>
  <c r="E82" i="32" s="1"/>
  <c r="E83" i="32" s="1"/>
  <c r="E84" i="32" s="1"/>
  <c r="E85" i="32" s="1"/>
  <c r="E86" i="32" s="1"/>
  <c r="E87" i="32" s="1"/>
  <c r="E88" i="32" s="1"/>
  <c r="E89" i="32" s="1"/>
  <c r="E90" i="32" s="1"/>
  <c r="E91" i="32" s="1"/>
  <c r="E92" i="32" s="1"/>
  <c r="E93" i="32" s="1"/>
  <c r="E94" i="32" s="1"/>
  <c r="E95" i="32" s="1"/>
  <c r="E96" i="32" s="1"/>
  <c r="E97" i="32" s="1"/>
  <c r="E98" i="32" s="1"/>
  <c r="E99" i="32" s="1"/>
  <c r="E100" i="32" s="1"/>
  <c r="E101" i="32" s="1"/>
  <c r="E102" i="32" s="1"/>
  <c r="E103" i="32" s="1"/>
  <c r="E104" i="32" s="1"/>
  <c r="E105" i="32" s="1"/>
  <c r="E106" i="32" s="1"/>
  <c r="E107" i="32" s="1"/>
  <c r="E108" i="32" s="1"/>
  <c r="E109" i="32" s="1"/>
  <c r="E110" i="32" s="1"/>
  <c r="E111" i="32" s="1"/>
  <c r="E112" i="32" s="1"/>
  <c r="E113" i="32" s="1"/>
  <c r="E114" i="32" s="1"/>
  <c r="E115" i="32" s="1"/>
  <c r="E116" i="32" s="1"/>
  <c r="E117" i="32" s="1"/>
  <c r="E118" i="32" s="1"/>
  <c r="E119" i="32" s="1"/>
  <c r="E120" i="32" s="1"/>
  <c r="E121" i="32" s="1"/>
  <c r="C21" i="3"/>
  <c r="D22" i="3" s="1"/>
  <c r="E20" i="3"/>
  <c r="C16" i="2"/>
  <c r="D17" i="2" s="1"/>
  <c r="C17" i="2" s="1"/>
  <c r="D18" i="2" s="1"/>
  <c r="E16" i="2"/>
  <c r="C22" i="3" l="1"/>
  <c r="D23" i="3" s="1"/>
  <c r="E21" i="3"/>
  <c r="E22" i="3" s="1"/>
  <c r="C18" i="2"/>
  <c r="D19" i="2" s="1"/>
  <c r="E17" i="2"/>
  <c r="E23" i="3" l="1"/>
  <c r="C23" i="3"/>
  <c r="D24" i="3" s="1"/>
  <c r="C19" i="2"/>
  <c r="D20" i="2"/>
  <c r="E18" i="2"/>
  <c r="E19" i="2" s="1"/>
  <c r="E20" i="2" s="1"/>
  <c r="C24" i="3" l="1"/>
  <c r="D25" i="3" s="1"/>
  <c r="E24" i="3"/>
  <c r="C20" i="2"/>
  <c r="D21" i="2" s="1"/>
  <c r="C25" i="3" l="1"/>
  <c r="D26" i="3" s="1"/>
  <c r="E25" i="3"/>
  <c r="C21" i="2"/>
  <c r="D22" i="2" s="1"/>
  <c r="E21" i="2"/>
  <c r="C26" i="3" l="1"/>
  <c r="D27" i="3" s="1"/>
  <c r="E26" i="3"/>
  <c r="E22" i="2"/>
  <c r="C22" i="2"/>
  <c r="D23" i="2"/>
  <c r="E23" i="2" s="1"/>
  <c r="C27" i="3" l="1"/>
  <c r="D28" i="3" s="1"/>
  <c r="E27" i="3"/>
  <c r="C23" i="2"/>
  <c r="D24" i="2" s="1"/>
  <c r="C28" i="3" l="1"/>
  <c r="D29" i="3" s="1"/>
  <c r="E28" i="3"/>
  <c r="C24" i="2"/>
  <c r="D25" i="2" s="1"/>
  <c r="E24" i="2"/>
  <c r="C29" i="3" l="1"/>
  <c r="D30" i="3" s="1"/>
  <c r="E29" i="3"/>
  <c r="C25" i="2"/>
  <c r="D26" i="2" s="1"/>
  <c r="E25" i="2"/>
  <c r="C30" i="3" l="1"/>
  <c r="D31" i="3" s="1"/>
  <c r="E30" i="3"/>
  <c r="C26" i="2"/>
  <c r="D27" i="2" s="1"/>
  <c r="E26" i="2"/>
  <c r="C31" i="3" l="1"/>
  <c r="D32" i="3" s="1"/>
  <c r="E31" i="3"/>
  <c r="E27" i="2"/>
  <c r="C27" i="2"/>
  <c r="D28" i="2" s="1"/>
  <c r="C32" i="3" l="1"/>
  <c r="D33" i="3" s="1"/>
  <c r="E32" i="3"/>
  <c r="C28" i="2"/>
  <c r="D29" i="2" s="1"/>
  <c r="E28" i="2"/>
  <c r="E33" i="3" l="1"/>
  <c r="C33" i="3"/>
  <c r="D34" i="3" s="1"/>
  <c r="E29" i="2"/>
  <c r="C29" i="2"/>
  <c r="D30" i="2" s="1"/>
  <c r="E34" i="3" l="1"/>
  <c r="C34" i="3"/>
  <c r="D35" i="3" s="1"/>
  <c r="C30" i="2"/>
  <c r="D31" i="2" s="1"/>
  <c r="E30" i="2"/>
  <c r="C35" i="3" l="1"/>
  <c r="D36" i="3" s="1"/>
  <c r="E35" i="3"/>
  <c r="C31" i="2"/>
  <c r="D32" i="2" s="1"/>
  <c r="E31" i="2"/>
  <c r="C36" i="3" l="1"/>
  <c r="D37" i="3" s="1"/>
  <c r="E36" i="3"/>
  <c r="C32" i="2"/>
  <c r="D33" i="2" s="1"/>
  <c r="E32" i="2"/>
  <c r="C37" i="3" l="1"/>
  <c r="D38" i="3" s="1"/>
  <c r="E37" i="3"/>
  <c r="C33" i="2"/>
  <c r="D34" i="2" s="1"/>
  <c r="E33" i="2"/>
  <c r="C38" i="3" l="1"/>
  <c r="D39" i="3"/>
  <c r="E38" i="3"/>
  <c r="E39" i="3" s="1"/>
  <c r="C34" i="2"/>
  <c r="D35" i="2"/>
  <c r="E34" i="2"/>
  <c r="C39" i="3" l="1"/>
  <c r="D40" i="3" s="1"/>
  <c r="E35" i="2"/>
  <c r="C35" i="2"/>
  <c r="D36" i="2" s="1"/>
  <c r="C40" i="3" l="1"/>
  <c r="D41" i="3" s="1"/>
  <c r="E40" i="3"/>
  <c r="C36" i="2"/>
  <c r="D37" i="2" s="1"/>
  <c r="E36" i="2"/>
  <c r="E41" i="3" l="1"/>
  <c r="C41" i="3"/>
  <c r="D42" i="3" s="1"/>
  <c r="C37" i="2"/>
  <c r="D38" i="2" s="1"/>
  <c r="E37" i="2"/>
  <c r="C42" i="3" l="1"/>
  <c r="D43" i="3" s="1"/>
  <c r="E42" i="3"/>
  <c r="C38" i="2"/>
  <c r="D39" i="2" s="1"/>
  <c r="E38" i="2"/>
  <c r="E43" i="3" l="1"/>
  <c r="C43" i="3"/>
  <c r="D44" i="3" s="1"/>
  <c r="C39" i="2"/>
  <c r="D40" i="2" s="1"/>
  <c r="E39" i="2"/>
  <c r="C44" i="3" l="1"/>
  <c r="D45" i="3" s="1"/>
  <c r="E44" i="3"/>
  <c r="C40" i="2"/>
  <c r="D41" i="2" s="1"/>
  <c r="E40" i="2"/>
  <c r="C45" i="3" l="1"/>
  <c r="D46" i="3" s="1"/>
  <c r="E45" i="3"/>
  <c r="C41" i="2"/>
  <c r="D42" i="2" s="1"/>
  <c r="E41" i="2"/>
  <c r="C46" i="3" l="1"/>
  <c r="D47" i="3"/>
  <c r="E46" i="3"/>
  <c r="C42" i="2"/>
  <c r="D43" i="2" s="1"/>
  <c r="E42" i="2"/>
  <c r="E47" i="3" l="1"/>
  <c r="C47" i="3"/>
  <c r="D48" i="3" s="1"/>
  <c r="E43" i="2"/>
  <c r="C43" i="2"/>
  <c r="D44" i="2" s="1"/>
  <c r="C48" i="3" l="1"/>
  <c r="D49" i="3" s="1"/>
  <c r="E48" i="3"/>
  <c r="C44" i="2"/>
  <c r="D45" i="2" s="1"/>
  <c r="E44" i="2"/>
  <c r="C49" i="3" l="1"/>
  <c r="D50" i="3" s="1"/>
  <c r="E49" i="3"/>
  <c r="C45" i="2"/>
  <c r="D46" i="2" s="1"/>
  <c r="E45" i="2"/>
  <c r="E50" i="3" l="1"/>
  <c r="C50" i="3"/>
  <c r="D51" i="3" s="1"/>
  <c r="C46" i="2"/>
  <c r="D47" i="2" s="1"/>
  <c r="E46" i="2"/>
  <c r="C51" i="3" l="1"/>
  <c r="E51" i="3"/>
  <c r="C47" i="2"/>
  <c r="D48" i="2" s="1"/>
  <c r="E47" i="2"/>
  <c r="C48" i="2" l="1"/>
  <c r="D49" i="2" s="1"/>
  <c r="E48" i="2"/>
  <c r="C49" i="2" l="1"/>
  <c r="D50" i="2" s="1"/>
  <c r="E49" i="2"/>
  <c r="C50" i="2" l="1"/>
  <c r="D51" i="2" s="1"/>
  <c r="E50" i="2"/>
  <c r="C51" i="2" l="1"/>
  <c r="D52" i="2" s="1"/>
  <c r="E51" i="2"/>
  <c r="C52" i="2" l="1"/>
  <c r="D53" i="2" s="1"/>
  <c r="E52" i="2"/>
  <c r="E53" i="2" l="1"/>
  <c r="C53" i="2"/>
  <c r="D54" i="2" s="1"/>
  <c r="C54" i="2" l="1"/>
  <c r="D55" i="2" s="1"/>
  <c r="E54" i="2"/>
  <c r="C55" i="2" l="1"/>
  <c r="D56" i="2" s="1"/>
  <c r="E55" i="2"/>
  <c r="E56" i="2" l="1"/>
  <c r="C56" i="2"/>
  <c r="D57" i="2" s="1"/>
  <c r="C57" i="2" l="1"/>
  <c r="D58" i="2" s="1"/>
  <c r="E57" i="2"/>
  <c r="C58" i="2" l="1"/>
  <c r="D59" i="2" s="1"/>
  <c r="E58" i="2"/>
  <c r="E59" i="2" l="1"/>
  <c r="C59" i="2"/>
  <c r="D60" i="2" s="1"/>
  <c r="C60" i="2" l="1"/>
  <c r="D61" i="2" s="1"/>
  <c r="E60" i="2"/>
  <c r="C61" i="2" l="1"/>
  <c r="D62" i="2" s="1"/>
  <c r="E61" i="2"/>
  <c r="C62" i="2" l="1"/>
  <c r="D63" i="2" s="1"/>
  <c r="E62" i="2"/>
  <c r="C63" i="2" l="1"/>
  <c r="D64" i="2" s="1"/>
  <c r="E63" i="2"/>
  <c r="C64" i="2" l="1"/>
  <c r="D65" i="2" s="1"/>
  <c r="E64" i="2"/>
  <c r="C65" i="2" l="1"/>
  <c r="D66" i="2" s="1"/>
  <c r="E65" i="2"/>
  <c r="C66" i="2" l="1"/>
  <c r="D67" i="2" s="1"/>
  <c r="E66" i="2"/>
  <c r="C67" i="2" l="1"/>
  <c r="D68" i="2" s="1"/>
  <c r="E67" i="2"/>
  <c r="C68" i="2" l="1"/>
  <c r="D69" i="2" s="1"/>
  <c r="E68" i="2"/>
  <c r="C69" i="2" l="1"/>
  <c r="D70" i="2" s="1"/>
  <c r="E69" i="2"/>
  <c r="C70" i="2" l="1"/>
  <c r="D71" i="2" s="1"/>
  <c r="E70" i="2"/>
  <c r="C71" i="2" l="1"/>
  <c r="D72" i="2" s="1"/>
  <c r="E71" i="2"/>
  <c r="C72" i="2" l="1"/>
  <c r="D73" i="2" s="1"/>
  <c r="E72" i="2"/>
  <c r="C73" i="2" l="1"/>
  <c r="D74" i="2" s="1"/>
  <c r="E73" i="2"/>
  <c r="C74" i="2" l="1"/>
  <c r="D75" i="2" s="1"/>
  <c r="E74" i="2"/>
  <c r="C75" i="2" l="1"/>
  <c r="D76" i="2" s="1"/>
  <c r="E75" i="2"/>
  <c r="C76" i="2" l="1"/>
  <c r="D77" i="2" s="1"/>
  <c r="E76" i="2"/>
  <c r="C77" i="2" l="1"/>
  <c r="D78" i="2" s="1"/>
  <c r="E77" i="2"/>
  <c r="E78" i="2" l="1"/>
  <c r="C78" i="2"/>
  <c r="D79" i="2" s="1"/>
  <c r="C79" i="2" l="1"/>
  <c r="D80" i="2" s="1"/>
  <c r="E79" i="2"/>
  <c r="C80" i="2" l="1"/>
  <c r="D81" i="2" s="1"/>
  <c r="E80" i="2"/>
  <c r="E81" i="2" l="1"/>
  <c r="C81" i="2"/>
  <c r="D82" i="2" s="1"/>
  <c r="C82" i="2" l="1"/>
  <c r="D83" i="2" s="1"/>
  <c r="E82" i="2"/>
  <c r="C83" i="2" l="1"/>
  <c r="D84" i="2" s="1"/>
  <c r="E83" i="2"/>
  <c r="C84" i="2" l="1"/>
  <c r="D85" i="2" s="1"/>
  <c r="E84" i="2"/>
  <c r="C85" i="2" l="1"/>
  <c r="D86" i="2" s="1"/>
  <c r="E85" i="2"/>
  <c r="C86" i="2" l="1"/>
  <c r="D87" i="2" s="1"/>
  <c r="E86" i="2"/>
  <c r="E87" i="2" l="1"/>
  <c r="C87" i="2"/>
  <c r="D88" i="2" s="1"/>
  <c r="C88" i="2" l="1"/>
  <c r="D89" i="2" s="1"/>
  <c r="E88" i="2"/>
  <c r="C89" i="2" l="1"/>
  <c r="D90" i="2" s="1"/>
  <c r="E89" i="2"/>
  <c r="C90" i="2" l="1"/>
  <c r="D91" i="2" s="1"/>
  <c r="E90" i="2"/>
  <c r="C91" i="2" l="1"/>
  <c r="D92" i="2" s="1"/>
  <c r="E91" i="2"/>
  <c r="E92" i="2" l="1"/>
  <c r="C92" i="2"/>
  <c r="D93" i="2" s="1"/>
  <c r="C93" i="2" l="1"/>
  <c r="D94" i="2" s="1"/>
  <c r="E93" i="2"/>
  <c r="C94" i="2" l="1"/>
  <c r="D95" i="2" s="1"/>
  <c r="E94" i="2"/>
  <c r="E95" i="2" l="1"/>
  <c r="C95" i="2"/>
  <c r="D96" i="2" s="1"/>
  <c r="C96" i="2" l="1"/>
  <c r="D97" i="2" s="1"/>
  <c r="E96" i="2"/>
  <c r="C97" i="2" l="1"/>
  <c r="D98" i="2" s="1"/>
  <c r="E97" i="2"/>
  <c r="C98" i="2" l="1"/>
  <c r="D99" i="2" s="1"/>
  <c r="E98" i="2"/>
  <c r="C99" i="2" l="1"/>
  <c r="D100" i="2" s="1"/>
  <c r="E99" i="2"/>
  <c r="C100" i="2" l="1"/>
  <c r="D101" i="2" s="1"/>
  <c r="E100" i="2"/>
  <c r="C101" i="2" l="1"/>
  <c r="D102" i="2" s="1"/>
  <c r="E101" i="2"/>
  <c r="C102" i="2" l="1"/>
  <c r="D103" i="2" s="1"/>
  <c r="E102" i="2"/>
  <c r="E103" i="2" l="1"/>
  <c r="C103" i="2"/>
  <c r="D104" i="2" s="1"/>
  <c r="C104" i="2" l="1"/>
  <c r="D105" i="2" s="1"/>
  <c r="E104" i="2"/>
  <c r="C105" i="2" l="1"/>
  <c r="D106" i="2" s="1"/>
  <c r="E105" i="2"/>
  <c r="C106" i="2" l="1"/>
  <c r="D107" i="2" s="1"/>
  <c r="E106" i="2"/>
  <c r="C107" i="2" l="1"/>
  <c r="D108" i="2"/>
  <c r="E107" i="2"/>
  <c r="E108" i="2" l="1"/>
  <c r="C108" i="2"/>
  <c r="D109" i="2" s="1"/>
  <c r="C109" i="2" l="1"/>
  <c r="D110" i="2" s="1"/>
  <c r="E109" i="2"/>
  <c r="C110" i="2" l="1"/>
  <c r="D111" i="2" s="1"/>
  <c r="E110" i="2"/>
  <c r="C111" i="2" l="1"/>
  <c r="D112" i="2" s="1"/>
  <c r="E111" i="2"/>
  <c r="C112" i="2" l="1"/>
  <c r="D113" i="2"/>
  <c r="E112" i="2"/>
  <c r="E113" i="2" s="1"/>
  <c r="C113" i="2" l="1"/>
  <c r="D114" i="2" s="1"/>
  <c r="C114" i="2" l="1"/>
  <c r="D115" i="2" s="1"/>
  <c r="E114" i="2"/>
  <c r="C115" i="2" l="1"/>
  <c r="D116" i="2" s="1"/>
  <c r="E115" i="2"/>
  <c r="C116" i="2" l="1"/>
  <c r="D117" i="2" s="1"/>
  <c r="E116" i="2"/>
  <c r="C117" i="2" l="1"/>
  <c r="D118" i="2" s="1"/>
  <c r="E117" i="2"/>
  <c r="E118" i="2" l="1"/>
  <c r="C118" i="2"/>
  <c r="D119" i="2" s="1"/>
  <c r="C119" i="2" l="1"/>
  <c r="D120" i="2" s="1"/>
  <c r="E119" i="2"/>
  <c r="E120" i="2" l="1"/>
  <c r="C120" i="2"/>
  <c r="D121" i="2" s="1"/>
  <c r="E121" i="2" l="1"/>
  <c r="C121" i="2"/>
  <c r="D122" i="2" s="1"/>
  <c r="C122" i="2" l="1"/>
  <c r="D123" i="2" s="1"/>
  <c r="E122" i="2"/>
  <c r="C123" i="2" l="1"/>
  <c r="D124" i="2" s="1"/>
  <c r="E123" i="2"/>
  <c r="C124" i="2" l="1"/>
  <c r="D125" i="2" s="1"/>
  <c r="E124" i="2"/>
  <c r="C125" i="2" l="1"/>
  <c r="D126" i="2" s="1"/>
  <c r="E125" i="2"/>
  <c r="E126" i="2" l="1"/>
  <c r="C126" i="2"/>
  <c r="D127" i="2"/>
  <c r="C127" i="2" l="1"/>
  <c r="D128" i="2" s="1"/>
  <c r="E127" i="2"/>
  <c r="C128" i="2" l="1"/>
  <c r="D129" i="2" s="1"/>
  <c r="E128" i="2"/>
  <c r="C129" i="2" l="1"/>
  <c r="D130" i="2" s="1"/>
  <c r="E129" i="2"/>
  <c r="C130" i="2" l="1"/>
  <c r="D131" i="2" s="1"/>
  <c r="E130" i="2"/>
  <c r="C131" i="2" l="1"/>
  <c r="D132" i="2" s="1"/>
  <c r="E131" i="2"/>
  <c r="C132" i="2" l="1"/>
  <c r="D133" i="2" s="1"/>
  <c r="E132" i="2"/>
  <c r="C133" i="2" l="1"/>
  <c r="D134" i="2" s="1"/>
  <c r="E133" i="2"/>
  <c r="C134" i="2" l="1"/>
  <c r="D135" i="2" s="1"/>
  <c r="E134" i="2"/>
  <c r="C135" i="2" l="1"/>
  <c r="D136" i="2" s="1"/>
  <c r="E135" i="2"/>
  <c r="C136" i="2" l="1"/>
  <c r="D137" i="2" s="1"/>
  <c r="E136" i="2"/>
  <c r="E137" i="2" l="1"/>
  <c r="C137" i="2"/>
  <c r="D138" i="2" s="1"/>
  <c r="C138" i="2" l="1"/>
  <c r="D139" i="2" s="1"/>
  <c r="E138" i="2"/>
  <c r="C139" i="2" l="1"/>
  <c r="D140" i="2" s="1"/>
  <c r="E139" i="2"/>
  <c r="E140" i="2" l="1"/>
  <c r="C140" i="2"/>
  <c r="D141" i="2" s="1"/>
  <c r="C141" i="2" l="1"/>
  <c r="D142" i="2"/>
  <c r="E141" i="2"/>
  <c r="E142" i="2" s="1"/>
  <c r="C142" i="2" l="1"/>
  <c r="D143" i="2" s="1"/>
  <c r="C143" i="2" l="1"/>
  <c r="D144" i="2" s="1"/>
  <c r="E143" i="2"/>
  <c r="E144" i="2" l="1"/>
  <c r="C144" i="2"/>
  <c r="D145" i="2" s="1"/>
  <c r="C145" i="2" l="1"/>
  <c r="D146" i="2" s="1"/>
  <c r="E145" i="2"/>
  <c r="C146" i="2" l="1"/>
  <c r="D147" i="2" s="1"/>
  <c r="E146" i="2"/>
  <c r="C147" i="2" l="1"/>
  <c r="D148" i="2" s="1"/>
  <c r="E147" i="2"/>
  <c r="C148" i="2" l="1"/>
  <c r="D149" i="2" s="1"/>
  <c r="E148" i="2"/>
  <c r="C149" i="2" l="1"/>
  <c r="D150" i="2" s="1"/>
  <c r="E149" i="2"/>
  <c r="C150" i="2" l="1"/>
  <c r="D151" i="2" s="1"/>
  <c r="E150" i="2"/>
  <c r="C151" i="2" l="1"/>
  <c r="D152" i="2" s="1"/>
  <c r="E151" i="2"/>
  <c r="E152" i="2" l="1"/>
  <c r="C152" i="2"/>
  <c r="D153" i="2" s="1"/>
  <c r="C153" i="2" l="1"/>
  <c r="D154" i="2" s="1"/>
  <c r="E153" i="2"/>
  <c r="C154" i="2" l="1"/>
  <c r="D155" i="2" s="1"/>
  <c r="E154" i="2"/>
  <c r="C155" i="2" l="1"/>
  <c r="D156" i="2" s="1"/>
  <c r="E155" i="2"/>
  <c r="C156" i="2" l="1"/>
  <c r="D157" i="2" s="1"/>
  <c r="E156" i="2"/>
  <c r="E157" i="2" l="1"/>
  <c r="C157" i="2"/>
  <c r="D158" i="2" s="1"/>
  <c r="C158" i="2" l="1"/>
  <c r="D159" i="2" s="1"/>
  <c r="E158" i="2"/>
  <c r="C159" i="2" l="1"/>
  <c r="D160" i="2" s="1"/>
  <c r="E159" i="2"/>
  <c r="C160" i="2" l="1"/>
  <c r="D161" i="2" s="1"/>
  <c r="E160" i="2"/>
  <c r="C161" i="2" l="1"/>
  <c r="D162" i="2" s="1"/>
  <c r="E161" i="2"/>
  <c r="E162" i="2" l="1"/>
  <c r="C162" i="2"/>
  <c r="D163" i="2" s="1"/>
  <c r="C163" i="2" l="1"/>
  <c r="D164" i="2" s="1"/>
  <c r="E163" i="2"/>
  <c r="C164" i="2" l="1"/>
  <c r="D165" i="2" s="1"/>
  <c r="E164" i="2"/>
  <c r="C165" i="2" l="1"/>
  <c r="D166" i="2" s="1"/>
  <c r="E165" i="2"/>
  <c r="E166" i="2" l="1"/>
  <c r="C166" i="2"/>
  <c r="D167" i="2" s="1"/>
  <c r="C167" i="2" l="1"/>
  <c r="D168" i="2" s="1"/>
  <c r="E167" i="2"/>
  <c r="E168" i="2" l="1"/>
  <c r="C168" i="2"/>
  <c r="D169" i="2" s="1"/>
  <c r="E169" i="2" s="1"/>
  <c r="C169" i="2" l="1"/>
  <c r="D170" i="2" s="1"/>
  <c r="C170" i="2" l="1"/>
  <c r="D171" i="2" s="1"/>
  <c r="E170" i="2"/>
  <c r="C171" i="2" l="1"/>
  <c r="D172" i="2" s="1"/>
  <c r="E171" i="2"/>
  <c r="E172" i="2" l="1"/>
  <c r="C172" i="2"/>
  <c r="D173" i="2" s="1"/>
  <c r="C173" i="2" l="1"/>
  <c r="D174" i="2" s="1"/>
  <c r="E173" i="2"/>
  <c r="C174" i="2" l="1"/>
  <c r="D175" i="2" s="1"/>
  <c r="E174" i="2"/>
  <c r="C175" i="2" l="1"/>
  <c r="D176" i="2" s="1"/>
  <c r="E175" i="2"/>
  <c r="E176" i="2" l="1"/>
  <c r="C176" i="2"/>
  <c r="D177" i="2" s="1"/>
  <c r="C177" i="2" l="1"/>
  <c r="D178" i="2" s="1"/>
  <c r="E177" i="2"/>
  <c r="C178" i="2" l="1"/>
  <c r="D179" i="2" s="1"/>
  <c r="E178" i="2"/>
  <c r="E179" i="2" l="1"/>
  <c r="C179" i="2"/>
  <c r="D180" i="2" s="1"/>
  <c r="C180" i="2" l="1"/>
  <c r="D181" i="2" s="1"/>
  <c r="E180" i="2"/>
  <c r="E181" i="2" l="1"/>
  <c r="C181" i="2"/>
  <c r="D182" i="2" s="1"/>
  <c r="C182" i="2" l="1"/>
  <c r="D183" i="2" s="1"/>
  <c r="E182" i="2"/>
  <c r="C183" i="2" l="1"/>
  <c r="D184" i="2" s="1"/>
  <c r="E183" i="2"/>
  <c r="E184" i="2" l="1"/>
  <c r="C184" i="2"/>
  <c r="D185" i="2" s="1"/>
  <c r="E185" i="2" s="1"/>
  <c r="C185" i="2" l="1"/>
  <c r="D186" i="2" s="1"/>
  <c r="C186" i="2" l="1"/>
  <c r="D187" i="2" s="1"/>
  <c r="E186" i="2"/>
  <c r="E187" i="2" l="1"/>
  <c r="C187" i="2"/>
  <c r="D188" i="2"/>
  <c r="C188" i="2" l="1"/>
  <c r="D189" i="2" s="1"/>
  <c r="E188" i="2"/>
  <c r="E189" i="2" l="1"/>
  <c r="C189" i="2"/>
  <c r="D190" i="2" s="1"/>
  <c r="C190" i="2" l="1"/>
  <c r="D191" i="2" s="1"/>
  <c r="E190" i="2"/>
  <c r="C191" i="2" l="1"/>
  <c r="D192" i="2" s="1"/>
  <c r="E191" i="2"/>
  <c r="E192" i="2" l="1"/>
  <c r="C192" i="2"/>
  <c r="D193" i="2" s="1"/>
  <c r="C193" i="2" l="1"/>
  <c r="D194" i="2" s="1"/>
  <c r="E193" i="2"/>
  <c r="C194" i="2" l="1"/>
  <c r="D195" i="2" s="1"/>
  <c r="E194" i="2"/>
  <c r="C195" i="2" l="1"/>
  <c r="D196" i="2" s="1"/>
  <c r="E195" i="2"/>
  <c r="C196" i="2" l="1"/>
  <c r="D197" i="2" s="1"/>
  <c r="E196" i="2"/>
  <c r="C197" i="2" l="1"/>
  <c r="D198" i="2" s="1"/>
  <c r="E197" i="2"/>
  <c r="C198" i="2" l="1"/>
  <c r="D199" i="2" s="1"/>
  <c r="E198" i="2"/>
  <c r="C199" i="2" l="1"/>
  <c r="D200" i="2" s="1"/>
  <c r="E199" i="2"/>
  <c r="C200" i="2" l="1"/>
  <c r="D201" i="2" s="1"/>
  <c r="E200" i="2"/>
  <c r="C201" i="2" l="1"/>
  <c r="D202" i="2" s="1"/>
  <c r="E201" i="2"/>
  <c r="C202" i="2" l="1"/>
  <c r="D203" i="2" s="1"/>
  <c r="E202" i="2"/>
  <c r="C203" i="2" l="1"/>
  <c r="D204" i="2" s="1"/>
  <c r="E203" i="2"/>
  <c r="C204" i="2" l="1"/>
  <c r="D205" i="2" s="1"/>
  <c r="E204" i="2"/>
  <c r="E205" i="2" l="1"/>
  <c r="C205" i="2"/>
  <c r="D206" i="2" s="1"/>
  <c r="C206" i="2" l="1"/>
  <c r="D207" i="2" s="1"/>
  <c r="E206" i="2"/>
  <c r="C207" i="2" l="1"/>
  <c r="D208" i="2" s="1"/>
  <c r="E207" i="2"/>
  <c r="C208" i="2" l="1"/>
  <c r="D209" i="2" s="1"/>
  <c r="E208" i="2"/>
  <c r="E209" i="2" l="1"/>
  <c r="C209" i="2"/>
  <c r="D210" i="2" s="1"/>
  <c r="C210" i="2" l="1"/>
  <c r="D211" i="2" s="1"/>
  <c r="E210" i="2"/>
  <c r="C211" i="2" l="1"/>
  <c r="D212" i="2" s="1"/>
  <c r="E211" i="2"/>
  <c r="C212" i="2" l="1"/>
  <c r="D213" i="2" s="1"/>
  <c r="E212" i="2"/>
  <c r="E213" i="2" l="1"/>
  <c r="C213" i="2"/>
  <c r="D214" i="2" s="1"/>
  <c r="C214" i="2" l="1"/>
  <c r="D215" i="2" s="1"/>
  <c r="E214" i="2"/>
  <c r="E215" i="2" l="1"/>
  <c r="C215" i="2"/>
  <c r="D216" i="2" s="1"/>
  <c r="C216" i="2" l="1"/>
  <c r="D217" i="2" s="1"/>
  <c r="E216" i="2"/>
  <c r="C217" i="2" l="1"/>
  <c r="D218" i="2" s="1"/>
  <c r="E217" i="2"/>
  <c r="C218" i="2" l="1"/>
  <c r="D219" i="2" s="1"/>
  <c r="E218" i="2"/>
  <c r="C219" i="2" l="1"/>
  <c r="D220" i="2" s="1"/>
  <c r="E219" i="2"/>
  <c r="C220" i="2" l="1"/>
  <c r="D221" i="2" s="1"/>
  <c r="E220" i="2"/>
  <c r="C221" i="2" l="1"/>
  <c r="D222" i="2" s="1"/>
  <c r="E221" i="2"/>
  <c r="C222" i="2" l="1"/>
  <c r="D223" i="2" s="1"/>
  <c r="E222" i="2"/>
  <c r="C223" i="2" l="1"/>
  <c r="D224" i="2" s="1"/>
  <c r="E223" i="2"/>
  <c r="E224" i="2" l="1"/>
  <c r="C224" i="2"/>
  <c r="D225" i="2" s="1"/>
  <c r="E225" i="2" s="1"/>
  <c r="C225" i="2" l="1"/>
  <c r="D226" i="2" s="1"/>
  <c r="C226" i="2" l="1"/>
  <c r="D227" i="2" s="1"/>
  <c r="E226" i="2"/>
  <c r="C227" i="2" l="1"/>
  <c r="D228" i="2" s="1"/>
  <c r="E227" i="2"/>
  <c r="C228" i="2" l="1"/>
  <c r="D229" i="2" s="1"/>
  <c r="E228" i="2"/>
  <c r="E229" i="2" l="1"/>
  <c r="C229" i="2"/>
  <c r="D230" i="2" s="1"/>
  <c r="C230" i="2" l="1"/>
  <c r="D231" i="2" s="1"/>
  <c r="E230" i="2"/>
  <c r="E231" i="2" l="1"/>
  <c r="C231" i="2"/>
  <c r="D232" i="2" s="1"/>
  <c r="C232" i="2" l="1"/>
  <c r="D233" i="2" s="1"/>
  <c r="E232" i="2"/>
  <c r="E233" i="2" l="1"/>
  <c r="C233" i="2"/>
  <c r="D234" i="2" s="1"/>
  <c r="C234" i="2" l="1"/>
  <c r="D235" i="2" s="1"/>
  <c r="E234" i="2"/>
  <c r="C235" i="2" l="1"/>
  <c r="D236" i="2" s="1"/>
  <c r="E235" i="2"/>
  <c r="E236" i="2" l="1"/>
  <c r="C236" i="2"/>
  <c r="D237" i="2" s="1"/>
  <c r="C237" i="2" l="1"/>
  <c r="D238" i="2" s="1"/>
  <c r="E237" i="2"/>
  <c r="E238" i="2" l="1"/>
  <c r="C238" i="2"/>
  <c r="D239" i="2" s="1"/>
  <c r="C239" i="2" l="1"/>
  <c r="D240" i="2" s="1"/>
  <c r="E239" i="2"/>
  <c r="C240" i="2" l="1"/>
  <c r="D241" i="2" s="1"/>
  <c r="E240" i="2"/>
  <c r="C241" i="2" l="1"/>
  <c r="D242" i="2" s="1"/>
  <c r="E241" i="2"/>
  <c r="C242" i="2" l="1"/>
  <c r="D243" i="2" s="1"/>
  <c r="E242" i="2"/>
  <c r="C243" i="2" l="1"/>
  <c r="D244" i="2" s="1"/>
  <c r="E243" i="2"/>
  <c r="E244" i="2" l="1"/>
  <c r="C244" i="2"/>
  <c r="D245" i="2" s="1"/>
  <c r="C245" i="2" l="1"/>
  <c r="D246" i="2"/>
  <c r="E245" i="2"/>
  <c r="E246" i="2" l="1"/>
  <c r="C246" i="2"/>
  <c r="D247" i="2" s="1"/>
  <c r="C247" i="2" l="1"/>
  <c r="D248" i="2"/>
  <c r="E247" i="2"/>
  <c r="E248" i="2" l="1"/>
  <c r="C248" i="2"/>
  <c r="D249" i="2" s="1"/>
  <c r="C249" i="2" l="1"/>
  <c r="D250" i="2" s="1"/>
  <c r="E249" i="2"/>
  <c r="E250" i="2" l="1"/>
  <c r="C250" i="2"/>
  <c r="D251" i="2" s="1"/>
  <c r="C251" i="2" l="1"/>
  <c r="D252" i="2" s="1"/>
  <c r="E251" i="2"/>
  <c r="C252" i="2" l="1"/>
  <c r="D253" i="2" s="1"/>
  <c r="E252" i="2"/>
  <c r="C253" i="2" l="1"/>
  <c r="D254" i="2" s="1"/>
  <c r="E253" i="2"/>
  <c r="E254" i="2" l="1"/>
  <c r="C254" i="2"/>
  <c r="D255" i="2" s="1"/>
  <c r="C255" i="2" l="1"/>
  <c r="D256" i="2" s="1"/>
  <c r="E255" i="2"/>
  <c r="E256" i="2" l="1"/>
  <c r="C256" i="2"/>
  <c r="D257" i="2" s="1"/>
  <c r="C257" i="2" l="1"/>
  <c r="D258" i="2" s="1"/>
  <c r="E257" i="2"/>
  <c r="E258" i="2" l="1"/>
  <c r="C258" i="2"/>
  <c r="D259" i="2" s="1"/>
  <c r="C259" i="2" l="1"/>
  <c r="D260" i="2" s="1"/>
  <c r="E259" i="2"/>
  <c r="C260" i="2" l="1"/>
  <c r="D261" i="2" s="1"/>
  <c r="E260" i="2"/>
  <c r="E261" i="2" l="1"/>
  <c r="C261" i="2"/>
  <c r="D262" i="2" s="1"/>
  <c r="C262" i="2" l="1"/>
  <c r="D263" i="2" s="1"/>
  <c r="E262" i="2"/>
  <c r="C263" i="2" l="1"/>
  <c r="D264" i="2" s="1"/>
  <c r="E263" i="2"/>
  <c r="E264" i="2" l="1"/>
  <c r="C264" i="2"/>
  <c r="D265" i="2" s="1"/>
  <c r="C265" i="2" l="1"/>
  <c r="D266" i="2" s="1"/>
  <c r="E265" i="2"/>
  <c r="E266" i="2" l="1"/>
  <c r="C266" i="2"/>
  <c r="D267" i="2" s="1"/>
  <c r="C267" i="2" l="1"/>
  <c r="D268" i="2" s="1"/>
  <c r="E267" i="2"/>
  <c r="E268" i="2" l="1"/>
  <c r="C268" i="2"/>
  <c r="D269" i="2" s="1"/>
  <c r="C269" i="2" l="1"/>
  <c r="D270" i="2" s="1"/>
  <c r="E269" i="2"/>
  <c r="C270" i="2" l="1"/>
  <c r="D271" i="2" s="1"/>
  <c r="E270" i="2"/>
  <c r="C271" i="2" l="1"/>
  <c r="D272" i="2" s="1"/>
  <c r="E271" i="2"/>
  <c r="C272" i="2" l="1"/>
  <c r="D273" i="2" s="1"/>
  <c r="E272" i="2"/>
  <c r="C273" i="2" l="1"/>
  <c r="D274" i="2" s="1"/>
  <c r="E273" i="2"/>
  <c r="C274" i="2" l="1"/>
  <c r="D275" i="2" s="1"/>
  <c r="E274" i="2"/>
  <c r="E275" i="2" l="1"/>
  <c r="C275" i="2"/>
  <c r="D276" i="2" s="1"/>
  <c r="C276" i="2" l="1"/>
  <c r="D277" i="2" s="1"/>
  <c r="E276" i="2"/>
  <c r="C277" i="2" l="1"/>
  <c r="D278" i="2" s="1"/>
  <c r="E277" i="2"/>
  <c r="C278" i="2" l="1"/>
  <c r="D279" i="2" s="1"/>
  <c r="E278" i="2"/>
  <c r="C279" i="2" l="1"/>
  <c r="D280" i="2" s="1"/>
  <c r="E279" i="2"/>
  <c r="C280" i="2" l="1"/>
  <c r="D281" i="2" s="1"/>
  <c r="E280" i="2"/>
  <c r="C281" i="2" l="1"/>
  <c r="D282" i="2" s="1"/>
  <c r="E281" i="2"/>
  <c r="E282" i="2" l="1"/>
  <c r="C282" i="2"/>
  <c r="D283" i="2" s="1"/>
  <c r="C283" i="2" l="1"/>
  <c r="D284" i="2"/>
  <c r="E283" i="2"/>
  <c r="E284" i="2" l="1"/>
  <c r="C284" i="2"/>
  <c r="D285" i="2" s="1"/>
  <c r="C285" i="2" l="1"/>
  <c r="D286" i="2" s="1"/>
  <c r="E285" i="2"/>
  <c r="C286" i="2" l="1"/>
  <c r="D287" i="2" s="1"/>
  <c r="E286" i="2"/>
  <c r="E287" i="2" l="1"/>
  <c r="C287" i="2"/>
  <c r="D288" i="2"/>
  <c r="C288" i="2" l="1"/>
  <c r="D289" i="2" s="1"/>
  <c r="E288" i="2"/>
  <c r="C289" i="2" l="1"/>
  <c r="D290" i="2" s="1"/>
  <c r="E289" i="2"/>
  <c r="E290" i="2" l="1"/>
  <c r="C290" i="2"/>
  <c r="D291" i="2" s="1"/>
  <c r="C291" i="2" l="1"/>
  <c r="D292" i="2" s="1"/>
  <c r="E291" i="2"/>
  <c r="E292" i="2" l="1"/>
  <c r="C292" i="2"/>
  <c r="D293" i="2" s="1"/>
  <c r="C293" i="2" l="1"/>
  <c r="D294" i="2" s="1"/>
  <c r="E293" i="2"/>
  <c r="E294" i="2" l="1"/>
  <c r="C294" i="2"/>
  <c r="D295" i="2" s="1"/>
  <c r="C295" i="2" l="1"/>
  <c r="D296" i="2" s="1"/>
  <c r="E295" i="2"/>
  <c r="E296" i="2" l="1"/>
  <c r="C296" i="2"/>
  <c r="D297" i="2" s="1"/>
  <c r="C297" i="2" l="1"/>
  <c r="D298" i="2" s="1"/>
  <c r="E297" i="2"/>
  <c r="C298" i="2" l="1"/>
  <c r="D299" i="2" s="1"/>
  <c r="E298" i="2"/>
  <c r="C299" i="2" l="1"/>
  <c r="D300" i="2" s="1"/>
  <c r="E299" i="2"/>
  <c r="C300" i="2" l="1"/>
  <c r="D301" i="2" s="1"/>
  <c r="E300" i="2"/>
  <c r="C301" i="2" l="1"/>
  <c r="D302" i="2" s="1"/>
  <c r="E301" i="2"/>
  <c r="C302" i="2" l="1"/>
  <c r="D303" i="2" s="1"/>
  <c r="E302" i="2"/>
  <c r="E303" i="2" l="1"/>
  <c r="C303" i="2"/>
  <c r="D304" i="2"/>
  <c r="E304" i="2" s="1"/>
  <c r="C304" i="2" l="1"/>
  <c r="D305" i="2" s="1"/>
  <c r="C305" i="2" l="1"/>
  <c r="D306" i="2"/>
  <c r="E305" i="2"/>
  <c r="E306" i="2" l="1"/>
  <c r="C306" i="2"/>
  <c r="D307" i="2" s="1"/>
  <c r="C307" i="2" l="1"/>
  <c r="D308" i="2" s="1"/>
  <c r="E307" i="2"/>
  <c r="C308" i="2" l="1"/>
  <c r="D309" i="2" s="1"/>
  <c r="E308" i="2"/>
  <c r="E309" i="2" l="1"/>
  <c r="C309" i="2"/>
  <c r="D310" i="2" s="1"/>
  <c r="E310" i="2" s="1"/>
  <c r="C310" i="2" l="1"/>
  <c r="D311" i="2" s="1"/>
  <c r="C311" i="2" l="1"/>
  <c r="D312" i="2" s="1"/>
  <c r="E311" i="2"/>
  <c r="C312" i="2" l="1"/>
  <c r="D313" i="2" s="1"/>
  <c r="E312" i="2"/>
  <c r="E313" i="2" l="1"/>
  <c r="C313" i="2"/>
  <c r="D314" i="2" s="1"/>
  <c r="C314" i="2" l="1"/>
  <c r="D315" i="2" s="1"/>
  <c r="E314" i="2"/>
  <c r="E315" i="2" l="1"/>
  <c r="C315" i="2"/>
  <c r="D316" i="2" s="1"/>
  <c r="C316" i="2" l="1"/>
  <c r="D317" i="2" s="1"/>
  <c r="E316" i="2"/>
  <c r="C317" i="2" l="1"/>
  <c r="D318" i="2" s="1"/>
  <c r="E317" i="2"/>
  <c r="C318" i="2" l="1"/>
  <c r="D319" i="2" s="1"/>
  <c r="E318" i="2"/>
  <c r="C319" i="2" l="1"/>
  <c r="D320" i="2" s="1"/>
  <c r="E319" i="2"/>
  <c r="C320" i="2" l="1"/>
  <c r="D321" i="2" s="1"/>
  <c r="E320" i="2"/>
  <c r="C321" i="2" l="1"/>
  <c r="D322" i="2" s="1"/>
  <c r="E321" i="2"/>
  <c r="C322" i="2" l="1"/>
  <c r="D323" i="2" s="1"/>
  <c r="E322" i="2"/>
  <c r="C323" i="2" l="1"/>
  <c r="D324" i="2" s="1"/>
  <c r="E323" i="2"/>
  <c r="C324" i="2" l="1"/>
  <c r="D325" i="2"/>
  <c r="E324" i="2"/>
  <c r="E325" i="2" l="1"/>
  <c r="C325" i="2"/>
  <c r="D326" i="2" s="1"/>
  <c r="C326" i="2" l="1"/>
  <c r="D327" i="2" s="1"/>
  <c r="E326" i="2"/>
  <c r="C327" i="2" l="1"/>
  <c r="D328" i="2"/>
  <c r="E327" i="2"/>
  <c r="C328" i="2" l="1"/>
  <c r="D329" i="2" s="1"/>
  <c r="E328" i="2"/>
  <c r="C329" i="2" l="1"/>
  <c r="D330" i="2" s="1"/>
  <c r="E329" i="2"/>
  <c r="E330" i="2" l="1"/>
  <c r="C330" i="2"/>
  <c r="D331" i="2"/>
  <c r="E331" i="2"/>
  <c r="C331" i="2" l="1"/>
  <c r="D332" i="2" s="1"/>
  <c r="C332" i="2" l="1"/>
  <c r="D333" i="2"/>
  <c r="E332" i="2"/>
  <c r="E333" i="2" l="1"/>
  <c r="C333" i="2"/>
  <c r="D334" i="2" s="1"/>
  <c r="C334" i="2" l="1"/>
  <c r="D335" i="2" s="1"/>
  <c r="E334" i="2"/>
  <c r="C335" i="2" l="1"/>
  <c r="D336" i="2" s="1"/>
  <c r="E335" i="2"/>
  <c r="C336" i="2" l="1"/>
  <c r="D337" i="2" s="1"/>
  <c r="E336" i="2"/>
  <c r="C337" i="2" l="1"/>
  <c r="D338" i="2" s="1"/>
  <c r="E337" i="2"/>
  <c r="C338" i="2" l="1"/>
  <c r="D339" i="2" s="1"/>
  <c r="E338" i="2"/>
  <c r="C339" i="2" l="1"/>
  <c r="D340" i="2" s="1"/>
  <c r="E339" i="2"/>
  <c r="E340" i="2" l="1"/>
  <c r="C340" i="2"/>
  <c r="D341" i="2" s="1"/>
  <c r="E341" i="2" l="1"/>
  <c r="C341" i="2"/>
  <c r="D342" i="2" s="1"/>
  <c r="C342" i="2" l="1"/>
  <c r="D343" i="2" s="1"/>
  <c r="E342" i="2"/>
  <c r="C343" i="2" l="1"/>
  <c r="D344" i="2" s="1"/>
  <c r="E343" i="2"/>
  <c r="C344" i="2" l="1"/>
  <c r="D345" i="2" s="1"/>
  <c r="E344" i="2"/>
  <c r="C345" i="2" l="1"/>
  <c r="D346" i="2" s="1"/>
  <c r="E345" i="2"/>
  <c r="C346" i="2" l="1"/>
  <c r="D347" i="2" s="1"/>
  <c r="E346" i="2"/>
  <c r="C347" i="2" l="1"/>
  <c r="D348" i="2" s="1"/>
  <c r="E347" i="2"/>
  <c r="C348" i="2" l="1"/>
  <c r="D349" i="2" s="1"/>
  <c r="E348" i="2"/>
  <c r="C349" i="2" l="1"/>
  <c r="D350" i="2" s="1"/>
  <c r="E349" i="2"/>
  <c r="E350" i="2" l="1"/>
  <c r="C350" i="2"/>
  <c r="D351" i="2" s="1"/>
  <c r="C351" i="2" l="1"/>
  <c r="D352" i="2"/>
  <c r="E351" i="2"/>
  <c r="E352" i="2" l="1"/>
  <c r="C352" i="2"/>
  <c r="D353" i="2" s="1"/>
  <c r="E353" i="2" l="1"/>
  <c r="C353" i="2"/>
  <c r="D354" i="2" s="1"/>
  <c r="C354" i="2" l="1"/>
  <c r="D355" i="2" s="1"/>
  <c r="E354" i="2"/>
  <c r="C355" i="2" l="1"/>
  <c r="D356" i="2" s="1"/>
  <c r="E355" i="2"/>
  <c r="C356" i="2" l="1"/>
  <c r="D357" i="2"/>
  <c r="E356" i="2"/>
  <c r="E357" i="2" l="1"/>
  <c r="C357" i="2"/>
  <c r="D358" i="2" s="1"/>
  <c r="E358" i="2" s="1"/>
  <c r="C358" i="2" l="1"/>
  <c r="D359" i="2" s="1"/>
  <c r="C359" i="2" l="1"/>
  <c r="D360" i="2" s="1"/>
  <c r="E359" i="2"/>
  <c r="E360" i="2" l="1"/>
  <c r="C360" i="2"/>
  <c r="D361" i="2" s="1"/>
  <c r="C361" i="2" l="1"/>
  <c r="D362" i="2" s="1"/>
  <c r="E361" i="2"/>
  <c r="E362" i="2" l="1"/>
  <c r="C362" i="2"/>
  <c r="D363" i="2" s="1"/>
  <c r="C363" i="2" l="1"/>
  <c r="D364" i="2" s="1"/>
  <c r="E363" i="2"/>
  <c r="C364" i="2" l="1"/>
  <c r="D365" i="2" s="1"/>
  <c r="E364" i="2"/>
  <c r="C365" i="2" l="1"/>
  <c r="D366" i="2" s="1"/>
  <c r="E365" i="2"/>
  <c r="E366" i="2" l="1"/>
  <c r="C366" i="2"/>
  <c r="D367" i="2" s="1"/>
  <c r="C367" i="2" l="1"/>
  <c r="D368" i="2" s="1"/>
  <c r="E367" i="2"/>
  <c r="E368" i="2" l="1"/>
  <c r="C368" i="2"/>
  <c r="D369" i="2" s="1"/>
  <c r="C369" i="2" l="1"/>
  <c r="D370" i="2" s="1"/>
  <c r="E369" i="2"/>
  <c r="C370" i="2" l="1"/>
  <c r="D371" i="2" s="1"/>
  <c r="E370" i="2"/>
  <c r="E371" i="2" l="1"/>
  <c r="C371" i="2"/>
  <c r="D372" i="2" s="1"/>
  <c r="C372" i="2" l="1"/>
  <c r="D373" i="2" s="1"/>
  <c r="E372" i="2"/>
  <c r="E373" i="2" l="1"/>
  <c r="C373" i="2"/>
  <c r="D374" i="2" s="1"/>
  <c r="C374" i="2" l="1"/>
  <c r="D375" i="2" s="1"/>
  <c r="E374" i="2"/>
  <c r="E375" i="2" l="1"/>
  <c r="C375" i="2"/>
  <c r="D376" i="2" s="1"/>
  <c r="C376" i="2" l="1"/>
  <c r="D377" i="2" s="1"/>
  <c r="E376" i="2"/>
  <c r="C377" i="2" l="1"/>
  <c r="D378" i="2" s="1"/>
  <c r="E377" i="2"/>
  <c r="E378" i="2" l="1"/>
  <c r="C378" i="2"/>
  <c r="D379" i="2"/>
  <c r="E379" i="2" s="1"/>
  <c r="C379" i="2" l="1"/>
  <c r="D380" i="2" s="1"/>
  <c r="C380" i="2" l="1"/>
  <c r="D381" i="2" s="1"/>
  <c r="E380" i="2"/>
  <c r="E381" i="2" l="1"/>
  <c r="C381" i="2"/>
  <c r="D382" i="2" s="1"/>
  <c r="C382" i="2" l="1"/>
  <c r="D383" i="2" s="1"/>
  <c r="E382" i="2"/>
  <c r="C383" i="2" l="1"/>
  <c r="D384" i="2" s="1"/>
  <c r="E383" i="2"/>
  <c r="C384" i="2" l="1"/>
  <c r="D385" i="2" s="1"/>
  <c r="E384" i="2"/>
  <c r="C385" i="2" l="1"/>
  <c r="D386" i="2" s="1"/>
  <c r="E385" i="2"/>
  <c r="E386" i="2" l="1"/>
  <c r="C386" i="2"/>
  <c r="D387" i="2" s="1"/>
  <c r="C387" i="2" l="1"/>
  <c r="D388" i="2" s="1"/>
  <c r="E387" i="2"/>
  <c r="C388" i="2" l="1"/>
  <c r="D389" i="2" s="1"/>
  <c r="E388" i="2"/>
  <c r="C389" i="2" l="1"/>
  <c r="D390" i="2" s="1"/>
  <c r="E389" i="2"/>
  <c r="C390" i="2" l="1"/>
  <c r="D391" i="2" s="1"/>
  <c r="E390" i="2"/>
  <c r="C391" i="2" l="1"/>
  <c r="D392" i="2" s="1"/>
  <c r="E391" i="2"/>
  <c r="C392" i="2" l="1"/>
  <c r="D393" i="2" s="1"/>
  <c r="E392" i="2"/>
  <c r="C393" i="2" l="1"/>
  <c r="D394" i="2" s="1"/>
  <c r="E393" i="2"/>
  <c r="C394" i="2" l="1"/>
  <c r="D395" i="2" s="1"/>
  <c r="E394" i="2"/>
  <c r="E395" i="2" l="1"/>
  <c r="C395" i="2"/>
  <c r="D396" i="2" s="1"/>
  <c r="C396" i="2" l="1"/>
  <c r="D397" i="2" s="1"/>
  <c r="E396" i="2"/>
  <c r="E397" i="2" l="1"/>
  <c r="C397" i="2"/>
  <c r="D398" i="2" s="1"/>
  <c r="C398" i="2" l="1"/>
  <c r="D399" i="2" s="1"/>
  <c r="E398" i="2"/>
  <c r="E399" i="2" l="1"/>
  <c r="C399" i="2"/>
  <c r="D400" i="2" s="1"/>
  <c r="C400" i="2" l="1"/>
  <c r="D401" i="2" s="1"/>
  <c r="E400" i="2"/>
  <c r="C401" i="2" l="1"/>
  <c r="D402" i="2" s="1"/>
  <c r="E401" i="2"/>
  <c r="E402" i="2" l="1"/>
  <c r="C402" i="2"/>
  <c r="D403" i="2" s="1"/>
  <c r="E403" i="2" l="1"/>
  <c r="C403" i="2"/>
  <c r="D404" i="2" s="1"/>
  <c r="C404" i="2" l="1"/>
  <c r="D405" i="2" s="1"/>
  <c r="E404" i="2"/>
  <c r="E405" i="2" l="1"/>
  <c r="C405" i="2"/>
  <c r="D406" i="2" s="1"/>
  <c r="C406" i="2" l="1"/>
  <c r="D407" i="2" s="1"/>
  <c r="E406" i="2"/>
  <c r="E407" i="2" l="1"/>
  <c r="C407" i="2"/>
  <c r="D408" i="2" s="1"/>
  <c r="C408" i="2" l="1"/>
  <c r="D409" i="2" s="1"/>
  <c r="E408" i="2"/>
  <c r="C409" i="2" l="1"/>
  <c r="D410" i="2" s="1"/>
  <c r="E409" i="2"/>
  <c r="C410" i="2" l="1"/>
  <c r="D411" i="2" s="1"/>
  <c r="E410" i="2"/>
  <c r="E411" i="2" l="1"/>
  <c r="C411" i="2"/>
  <c r="D412" i="2" s="1"/>
  <c r="C412" i="2" l="1"/>
  <c r="D413" i="2" s="1"/>
  <c r="E412" i="2"/>
  <c r="C413" i="2" l="1"/>
  <c r="D414" i="2" s="1"/>
  <c r="E413" i="2"/>
  <c r="C414" i="2" l="1"/>
  <c r="D415" i="2" s="1"/>
  <c r="E414" i="2"/>
  <c r="C415" i="2" l="1"/>
  <c r="D416" i="2" s="1"/>
  <c r="E415" i="2"/>
  <c r="C416" i="2" l="1"/>
  <c r="D417" i="2" s="1"/>
  <c r="E416" i="2"/>
  <c r="E417" i="2" l="1"/>
  <c r="C417" i="2"/>
  <c r="D418" i="2" s="1"/>
  <c r="C418" i="2" l="1"/>
  <c r="D419" i="2" s="1"/>
  <c r="E418" i="2"/>
  <c r="C419" i="2" l="1"/>
  <c r="D420" i="2" s="1"/>
  <c r="E419" i="2"/>
  <c r="C420" i="2" l="1"/>
  <c r="D421" i="2" s="1"/>
  <c r="E420" i="2"/>
  <c r="E421" i="2" l="1"/>
  <c r="C421" i="2"/>
  <c r="D422" i="2" s="1"/>
  <c r="C422" i="2" l="1"/>
  <c r="D423" i="2" s="1"/>
  <c r="E422" i="2"/>
  <c r="E423" i="2" l="1"/>
  <c r="C423" i="2"/>
  <c r="D424" i="2" s="1"/>
  <c r="C424" i="2" l="1"/>
  <c r="D425" i="2" s="1"/>
  <c r="E424" i="2"/>
  <c r="C425" i="2" l="1"/>
  <c r="D426" i="2"/>
  <c r="E425" i="2"/>
  <c r="E426" i="2" s="1"/>
  <c r="C426" i="2" l="1"/>
  <c r="D427" i="2" s="1"/>
  <c r="E427" i="2" s="1"/>
  <c r="C427" i="2" l="1"/>
  <c r="D428" i="2" s="1"/>
  <c r="C428" i="2" l="1"/>
  <c r="D429" i="2" s="1"/>
  <c r="E428" i="2"/>
  <c r="C429" i="2" l="1"/>
  <c r="D430" i="2" s="1"/>
  <c r="E429" i="2"/>
  <c r="C430" i="2" l="1"/>
  <c r="D431" i="2"/>
  <c r="E430" i="2"/>
  <c r="C431" i="2" l="1"/>
  <c r="D432" i="2" s="1"/>
  <c r="E431" i="2"/>
  <c r="C432" i="2" l="1"/>
  <c r="D433" i="2" s="1"/>
  <c r="E432" i="2"/>
  <c r="C433" i="2" l="1"/>
  <c r="D434" i="2" s="1"/>
  <c r="E433" i="2"/>
  <c r="C434" i="2" l="1"/>
  <c r="D435" i="2" s="1"/>
  <c r="E434" i="2"/>
  <c r="C435" i="2" l="1"/>
  <c r="D436" i="2" s="1"/>
  <c r="E435" i="2"/>
  <c r="C436" i="2" l="1"/>
  <c r="D437" i="2" s="1"/>
  <c r="E436" i="2"/>
  <c r="E437" i="2" l="1"/>
  <c r="C437" i="2"/>
  <c r="D438" i="2" s="1"/>
  <c r="C438" i="2" l="1"/>
  <c r="D439" i="2"/>
  <c r="E438" i="2"/>
  <c r="E439" i="2" l="1"/>
  <c r="C439" i="2"/>
  <c r="D440" i="2" s="1"/>
  <c r="C440" i="2" l="1"/>
  <c r="D441" i="2" s="1"/>
  <c r="E440" i="2"/>
  <c r="C441" i="2" l="1"/>
  <c r="D442" i="2"/>
  <c r="E441" i="2"/>
  <c r="E442" i="2" s="1"/>
  <c r="C442" i="2" l="1"/>
  <c r="D443" i="2" s="1"/>
  <c r="C443" i="2" l="1"/>
  <c r="D444" i="2" s="1"/>
  <c r="E443" i="2"/>
  <c r="C444" i="2" l="1"/>
  <c r="D445" i="2" s="1"/>
  <c r="E444" i="2"/>
  <c r="E445" i="2" l="1"/>
  <c r="C445" i="2"/>
  <c r="D446" i="2" s="1"/>
  <c r="C446" i="2" l="1"/>
  <c r="D447" i="2" s="1"/>
  <c r="E446" i="2"/>
  <c r="E447" i="2" l="1"/>
  <c r="C447" i="2"/>
  <c r="D448" i="2" s="1"/>
  <c r="C448" i="2" l="1"/>
  <c r="D449" i="2" s="1"/>
  <c r="E448" i="2"/>
  <c r="C449" i="2" l="1"/>
  <c r="D450" i="2" s="1"/>
  <c r="E449" i="2"/>
  <c r="C450" i="2" l="1"/>
  <c r="D451" i="2" s="1"/>
  <c r="E450" i="2"/>
  <c r="E451" i="2" l="1"/>
  <c r="C451" i="2"/>
  <c r="D452" i="2" s="1"/>
  <c r="C452" i="2" l="1"/>
  <c r="D453" i="2"/>
  <c r="E452" i="2"/>
  <c r="E453" i="2" l="1"/>
  <c r="C453" i="2"/>
  <c r="D454" i="2" s="1"/>
  <c r="C454" i="2" l="1"/>
  <c r="D455" i="2" s="1"/>
  <c r="E454" i="2"/>
  <c r="E455" i="2" l="1"/>
  <c r="C455" i="2"/>
  <c r="D456" i="2" s="1"/>
  <c r="C456" i="2" l="1"/>
  <c r="D457" i="2" s="1"/>
  <c r="E456" i="2"/>
  <c r="C457" i="2" l="1"/>
  <c r="D458" i="2"/>
  <c r="E457" i="2"/>
  <c r="E458" i="2" l="1"/>
  <c r="C458" i="2"/>
  <c r="D459" i="2" s="1"/>
  <c r="C459" i="2" l="1"/>
  <c r="D460" i="2" s="1"/>
  <c r="E459" i="2"/>
  <c r="C460" i="2" l="1"/>
  <c r="D461" i="2" s="1"/>
  <c r="E460" i="2"/>
  <c r="E461" i="2" l="1"/>
  <c r="C461" i="2"/>
  <c r="D462" i="2" s="1"/>
  <c r="C462" i="2" l="1"/>
  <c r="D463" i="2"/>
  <c r="E462" i="2"/>
  <c r="E463" i="2" l="1"/>
  <c r="C463" i="2"/>
  <c r="D464" i="2" s="1"/>
  <c r="C464" i="2" l="1"/>
  <c r="D465" i="2" s="1"/>
  <c r="E464" i="2"/>
  <c r="C465" i="2" l="1"/>
  <c r="D466" i="2" s="1"/>
  <c r="E465" i="2"/>
  <c r="E466" i="2" l="1"/>
  <c r="C466" i="2"/>
  <c r="D467" i="2" s="1"/>
  <c r="C467" i="2" l="1"/>
  <c r="D468" i="2" s="1"/>
  <c r="E467" i="2"/>
  <c r="C468" i="2" l="1"/>
  <c r="D469" i="2" s="1"/>
  <c r="E468" i="2"/>
  <c r="E469" i="2" l="1"/>
  <c r="C469" i="2"/>
  <c r="D470" i="2" s="1"/>
  <c r="C470" i="2" l="1"/>
  <c r="D471" i="2"/>
  <c r="E470" i="2"/>
  <c r="E471" i="2" s="1"/>
  <c r="C471" i="2" l="1"/>
  <c r="D472" i="2" s="1"/>
  <c r="C472" i="2" l="1"/>
  <c r="D473" i="2" s="1"/>
  <c r="E472" i="2"/>
  <c r="C473" i="2" l="1"/>
  <c r="D474" i="2" s="1"/>
  <c r="E473" i="2"/>
  <c r="C474" i="2" l="1"/>
  <c r="D475" i="2" s="1"/>
  <c r="E474" i="2"/>
  <c r="E475" i="2" l="1"/>
  <c r="C475" i="2"/>
  <c r="D476" i="2" s="1"/>
  <c r="C476" i="2" l="1"/>
  <c r="D477" i="2"/>
  <c r="E476" i="2"/>
  <c r="E477" i="2" s="1"/>
  <c r="C477" i="2" l="1"/>
  <c r="D478" i="2" s="1"/>
  <c r="C478" i="2" l="1"/>
  <c r="D479" i="2" s="1"/>
  <c r="E478" i="2"/>
  <c r="C479" i="2" l="1"/>
  <c r="D480" i="2" s="1"/>
  <c r="E479" i="2"/>
  <c r="C480" i="2" l="1"/>
  <c r="D481" i="2" s="1"/>
  <c r="E480" i="2"/>
  <c r="C481" i="2" l="1"/>
  <c r="D482" i="2"/>
  <c r="E481" i="2"/>
  <c r="E482" i="2" l="1"/>
  <c r="C482" i="2"/>
  <c r="D483" i="2"/>
  <c r="C483" i="2" l="1"/>
  <c r="D484" i="2" s="1"/>
  <c r="E483" i="2"/>
  <c r="C484" i="2" l="1"/>
  <c r="D485" i="2" s="1"/>
  <c r="E484" i="2"/>
  <c r="E485" i="2" l="1"/>
  <c r="C485" i="2"/>
  <c r="D486" i="2" s="1"/>
  <c r="C486" i="2" l="1"/>
  <c r="D487" i="2" s="1"/>
  <c r="E486" i="2"/>
  <c r="E487" i="2" l="1"/>
  <c r="C487" i="2"/>
  <c r="D488" i="2" s="1"/>
  <c r="C488" i="2" l="1"/>
  <c r="D489" i="2" s="1"/>
  <c r="E488" i="2"/>
  <c r="C489" i="2" l="1"/>
  <c r="D490" i="2" s="1"/>
  <c r="E489" i="2"/>
  <c r="E490" i="2" l="1"/>
  <c r="C490" i="2"/>
  <c r="D491" i="2"/>
  <c r="C491" i="2" l="1"/>
  <c r="D492" i="2" s="1"/>
  <c r="E491" i="2"/>
  <c r="C492" i="2" l="1"/>
  <c r="D493" i="2" s="1"/>
  <c r="E492" i="2"/>
  <c r="C493" i="2" l="1"/>
  <c r="D494" i="2" s="1"/>
  <c r="E493" i="2"/>
  <c r="C494" i="2" l="1"/>
  <c r="D495" i="2" s="1"/>
  <c r="E494" i="2"/>
  <c r="C495" i="2" l="1"/>
  <c r="D496" i="2" s="1"/>
  <c r="E495" i="2"/>
  <c r="C496" i="2" l="1"/>
  <c r="D497" i="2" s="1"/>
  <c r="E496" i="2"/>
  <c r="E497" i="2" l="1"/>
  <c r="C497" i="2"/>
  <c r="D498" i="2" s="1"/>
  <c r="C498" i="2" l="1"/>
  <c r="D499" i="2"/>
  <c r="E498" i="2"/>
  <c r="E499" i="2" l="1"/>
  <c r="C499" i="2"/>
  <c r="D500" i="2" s="1"/>
  <c r="C500" i="2" l="1"/>
  <c r="D501" i="2" s="1"/>
  <c r="E500" i="2"/>
  <c r="E501" i="2" l="1"/>
  <c r="C501" i="2"/>
  <c r="D502" i="2" s="1"/>
  <c r="C502" i="2" l="1"/>
  <c r="D503" i="2" s="1"/>
  <c r="E502" i="2"/>
  <c r="C503" i="2" l="1"/>
  <c r="D504" i="2"/>
  <c r="E503" i="2"/>
  <c r="E504" i="2" l="1"/>
  <c r="C504" i="2"/>
  <c r="D505" i="2" s="1"/>
  <c r="C505" i="2" l="1"/>
  <c r="D506" i="2" s="1"/>
  <c r="E505" i="2"/>
  <c r="C506" i="2" l="1"/>
  <c r="D507" i="2" s="1"/>
  <c r="E506" i="2"/>
  <c r="C507" i="2" l="1"/>
  <c r="D508" i="2" s="1"/>
  <c r="E507" i="2"/>
  <c r="C508" i="2" l="1"/>
  <c r="D509" i="2" s="1"/>
  <c r="E508" i="2"/>
  <c r="C509" i="2" l="1"/>
  <c r="D510" i="2" s="1"/>
  <c r="E509" i="2"/>
  <c r="C510" i="2" l="1"/>
  <c r="D511" i="2" s="1"/>
  <c r="E510" i="2"/>
  <c r="C511" i="2" l="1"/>
  <c r="D512" i="2" s="1"/>
  <c r="E511" i="2"/>
  <c r="E512" i="2" l="1"/>
  <c r="C512" i="2"/>
  <c r="D513" i="2" s="1"/>
  <c r="C513" i="2" l="1"/>
  <c r="D514" i="2" s="1"/>
  <c r="E513" i="2"/>
  <c r="C514" i="2" l="1"/>
  <c r="D515" i="2" s="1"/>
  <c r="E514" i="2"/>
  <c r="E515" i="2" l="1"/>
  <c r="C515" i="2"/>
  <c r="D516" i="2" s="1"/>
  <c r="C516" i="2" l="1"/>
  <c r="D517" i="2" s="1"/>
  <c r="E516" i="2"/>
  <c r="E517" i="2" l="1"/>
  <c r="C517" i="2"/>
  <c r="D518" i="2" s="1"/>
  <c r="C518" i="2" l="1"/>
  <c r="D519" i="2" s="1"/>
  <c r="E518" i="2"/>
  <c r="C519" i="2" l="1"/>
  <c r="D520" i="2" s="1"/>
  <c r="E519" i="2"/>
  <c r="C520" i="2" l="1"/>
  <c r="D521" i="2" s="1"/>
  <c r="E520" i="2"/>
  <c r="E521" i="2" l="1"/>
  <c r="C521" i="2"/>
  <c r="D522" i="2" s="1"/>
  <c r="C522" i="2" l="1"/>
  <c r="D523" i="2" s="1"/>
  <c r="E522" i="2"/>
  <c r="E523" i="2" l="1"/>
  <c r="C523" i="2"/>
  <c r="D524" i="2" s="1"/>
  <c r="C524" i="2" l="1"/>
  <c r="D525" i="2" s="1"/>
  <c r="E524" i="2"/>
  <c r="E525" i="2" l="1"/>
  <c r="C525" i="2"/>
  <c r="D526" i="2" s="1"/>
  <c r="C526" i="2" l="1"/>
  <c r="D527" i="2" s="1"/>
  <c r="E526" i="2"/>
  <c r="C527" i="2" l="1"/>
  <c r="D528" i="2" s="1"/>
  <c r="E527" i="2"/>
  <c r="C528" i="2" l="1"/>
  <c r="D529" i="2" s="1"/>
  <c r="E528" i="2"/>
  <c r="C529" i="2" l="1"/>
  <c r="D530" i="2" s="1"/>
  <c r="E529" i="2"/>
  <c r="E530" i="2" l="1"/>
  <c r="C530" i="2"/>
  <c r="D531" i="2" s="1"/>
  <c r="C531" i="2" l="1"/>
  <c r="D532" i="2" s="1"/>
  <c r="E531" i="2"/>
  <c r="C532" i="2" l="1"/>
  <c r="D533" i="2"/>
  <c r="E532" i="2"/>
  <c r="E533" i="2" l="1"/>
  <c r="C533" i="2"/>
  <c r="D534" i="2" s="1"/>
  <c r="C534" i="2" l="1"/>
  <c r="D535" i="2" s="1"/>
  <c r="E534" i="2"/>
  <c r="C535" i="2" l="1"/>
  <c r="D536" i="2" s="1"/>
  <c r="E535" i="2"/>
  <c r="C536" i="2" l="1"/>
  <c r="D537" i="2" s="1"/>
  <c r="E536" i="2"/>
  <c r="C537" i="2" l="1"/>
  <c r="D538" i="2" s="1"/>
  <c r="E537" i="2"/>
  <c r="C538" i="2" l="1"/>
  <c r="D539" i="2" s="1"/>
  <c r="E538" i="2"/>
  <c r="E539" i="2" l="1"/>
  <c r="C539" i="2"/>
  <c r="D540" i="2" s="1"/>
  <c r="C540" i="2" l="1"/>
  <c r="D541" i="2" s="1"/>
  <c r="E540" i="2"/>
  <c r="C541" i="2" l="1"/>
  <c r="D542" i="2" s="1"/>
  <c r="E541" i="2"/>
  <c r="C542" i="2" l="1"/>
  <c r="D543" i="2" s="1"/>
  <c r="E542" i="2"/>
  <c r="E543" i="2" l="1"/>
  <c r="C543" i="2"/>
  <c r="D544" i="2" s="1"/>
  <c r="C544" i="2" l="1"/>
  <c r="D545" i="2" s="1"/>
  <c r="E544" i="2"/>
  <c r="C545" i="2" l="1"/>
  <c r="D546" i="2" s="1"/>
  <c r="E545" i="2"/>
  <c r="C546" i="2" l="1"/>
  <c r="D547" i="2" s="1"/>
  <c r="E546" i="2"/>
  <c r="E547" i="2" l="1"/>
  <c r="C547" i="2"/>
  <c r="D548" i="2" s="1"/>
  <c r="C548" i="2" l="1"/>
  <c r="D549" i="2" s="1"/>
  <c r="E548" i="2"/>
  <c r="C549" i="2" l="1"/>
  <c r="D550" i="2" s="1"/>
  <c r="E549" i="2"/>
  <c r="C550" i="2" l="1"/>
  <c r="D551" i="2" s="1"/>
  <c r="E550" i="2"/>
  <c r="C551" i="2" l="1"/>
  <c r="D552" i="2" s="1"/>
  <c r="E551" i="2"/>
  <c r="E552" i="2" l="1"/>
  <c r="C552" i="2"/>
  <c r="D553" i="2" s="1"/>
  <c r="C553" i="2" l="1"/>
  <c r="D554" i="2" s="1"/>
  <c r="E553" i="2"/>
  <c r="E554" i="2" l="1"/>
  <c r="C554" i="2"/>
  <c r="D555" i="2" s="1"/>
  <c r="C555" i="2" l="1"/>
  <c r="D556" i="2" s="1"/>
  <c r="E555" i="2"/>
  <c r="E556" i="2" l="1"/>
  <c r="C556" i="2"/>
  <c r="D557" i="2" s="1"/>
  <c r="C557" i="2" l="1"/>
  <c r="D558" i="2"/>
  <c r="E557" i="2"/>
  <c r="E558" i="2" l="1"/>
  <c r="C558" i="2"/>
  <c r="D559" i="2" s="1"/>
  <c r="C559" i="2" l="1"/>
  <c r="D560" i="2" s="1"/>
  <c r="E559" i="2"/>
  <c r="C560" i="2" l="1"/>
  <c r="D561" i="2" s="1"/>
  <c r="E560" i="2"/>
  <c r="E561" i="2" l="1"/>
  <c r="C561" i="2"/>
  <c r="D562" i="2" s="1"/>
  <c r="C562" i="2" l="1"/>
  <c r="D563" i="2" s="1"/>
  <c r="E562" i="2"/>
  <c r="E563" i="2" l="1"/>
  <c r="C563" i="2"/>
  <c r="D564" i="2" s="1"/>
  <c r="C564" i="2" l="1"/>
  <c r="D565" i="2" s="1"/>
  <c r="E564" i="2"/>
  <c r="E565" i="2" l="1"/>
  <c r="C565" i="2"/>
  <c r="D566" i="2" s="1"/>
  <c r="E566" i="2" s="1"/>
  <c r="C566" i="2" l="1"/>
  <c r="D567" i="2" s="1"/>
  <c r="C567" i="2" l="1"/>
  <c r="D568" i="2" s="1"/>
  <c r="E567" i="2"/>
  <c r="C568" i="2" l="1"/>
  <c r="D569" i="2" s="1"/>
  <c r="E568" i="2"/>
  <c r="C569" i="2" l="1"/>
  <c r="D570" i="2" s="1"/>
  <c r="E569" i="2"/>
  <c r="E570" i="2" l="1"/>
  <c r="C570" i="2"/>
  <c r="D571" i="2" s="1"/>
  <c r="E571" i="2" s="1"/>
  <c r="C571" i="2" l="1"/>
  <c r="D572" i="2" s="1"/>
  <c r="C572" i="2" l="1"/>
  <c r="D573" i="2" s="1"/>
  <c r="E572" i="2"/>
  <c r="C573" i="2" l="1"/>
  <c r="D574" i="2" s="1"/>
  <c r="E573" i="2"/>
  <c r="C574" i="2" l="1"/>
  <c r="D575" i="2" s="1"/>
  <c r="E574" i="2"/>
  <c r="C575" i="2" l="1"/>
  <c r="D576" i="2" s="1"/>
  <c r="E575" i="2"/>
  <c r="C576" i="2" l="1"/>
  <c r="D577" i="2" s="1"/>
  <c r="E576" i="2"/>
  <c r="C577" i="2" l="1"/>
  <c r="D578" i="2" s="1"/>
  <c r="E577" i="2"/>
  <c r="C578" i="2" l="1"/>
  <c r="D579" i="2" s="1"/>
  <c r="E578" i="2"/>
  <c r="C579" i="2" l="1"/>
  <c r="D580" i="2" s="1"/>
  <c r="E579" i="2"/>
  <c r="E580" i="2" l="1"/>
  <c r="C580" i="2"/>
  <c r="D581" i="2" s="1"/>
  <c r="C581" i="2" l="1"/>
  <c r="D582" i="2" s="1"/>
  <c r="E581" i="2"/>
  <c r="C582" i="2" l="1"/>
  <c r="D583" i="2" s="1"/>
  <c r="E582" i="2"/>
  <c r="C583" i="2" l="1"/>
  <c r="D584" i="2" s="1"/>
  <c r="E583" i="2"/>
  <c r="C584" i="2" l="1"/>
  <c r="D585" i="2" s="1"/>
  <c r="E584" i="2"/>
  <c r="C585" i="2" l="1"/>
  <c r="D586" i="2" s="1"/>
  <c r="E585" i="2"/>
  <c r="C586" i="2" l="1"/>
  <c r="D587" i="2" s="1"/>
  <c r="E586" i="2"/>
  <c r="C587" i="2" l="1"/>
  <c r="D588" i="2" s="1"/>
  <c r="E587" i="2"/>
  <c r="E588" i="2" l="1"/>
  <c r="C588" i="2"/>
  <c r="D589" i="2" s="1"/>
  <c r="E589" i="2" s="1"/>
  <c r="C589" i="2" l="1"/>
  <c r="D590" i="2" s="1"/>
  <c r="C590" i="2" l="1"/>
  <c r="D591" i="2" s="1"/>
  <c r="E590" i="2"/>
  <c r="C591" i="2" l="1"/>
  <c r="D592" i="2" s="1"/>
  <c r="E591" i="2"/>
  <c r="C592" i="2" l="1"/>
  <c r="D593" i="2" s="1"/>
  <c r="E592" i="2"/>
  <c r="E593" i="2" l="1"/>
  <c r="C593" i="2"/>
  <c r="D594" i="2" s="1"/>
  <c r="C594" i="2" l="1"/>
  <c r="D595" i="2" s="1"/>
  <c r="E594" i="2"/>
  <c r="E595" i="2" l="1"/>
  <c r="C595" i="2"/>
  <c r="D596" i="2" s="1"/>
  <c r="C596" i="2" l="1"/>
  <c r="D597" i="2" s="1"/>
  <c r="E596" i="2"/>
  <c r="C597" i="2" l="1"/>
  <c r="D598" i="2"/>
  <c r="E597" i="2"/>
  <c r="E598" i="2" s="1"/>
  <c r="C598" i="2" l="1"/>
  <c r="D599" i="2" s="1"/>
  <c r="C599" i="2" l="1"/>
  <c r="D600" i="2" s="1"/>
  <c r="E599" i="2"/>
  <c r="C600" i="2" l="1"/>
  <c r="D601" i="2" s="1"/>
  <c r="E600" i="2"/>
  <c r="C601" i="2" l="1"/>
  <c r="D602" i="2" s="1"/>
  <c r="E601" i="2"/>
  <c r="C602" i="2" l="1"/>
  <c r="D603" i="2" s="1"/>
  <c r="E602" i="2"/>
  <c r="E603" i="2" l="1"/>
  <c r="C603" i="2"/>
  <c r="D604" i="2" s="1"/>
  <c r="C604" i="2" l="1"/>
  <c r="D605" i="2" s="1"/>
  <c r="E604" i="2"/>
  <c r="C605" i="2" l="1"/>
  <c r="D606" i="2" s="1"/>
  <c r="E605" i="2"/>
  <c r="C606" i="2" l="1"/>
  <c r="D607" i="2" s="1"/>
  <c r="E606" i="2"/>
  <c r="C607" i="2" l="1"/>
  <c r="D608" i="2" s="1"/>
  <c r="E607" i="2"/>
  <c r="C608" i="2" l="1"/>
  <c r="D609" i="2" s="1"/>
  <c r="E608" i="2"/>
  <c r="C609" i="2" l="1"/>
  <c r="D610" i="2" s="1"/>
  <c r="E609" i="2"/>
  <c r="C610" i="2" l="1"/>
  <c r="D611" i="2" s="1"/>
  <c r="E610" i="2"/>
  <c r="C611" i="2" l="1"/>
  <c r="D612" i="2" s="1"/>
  <c r="E611" i="2"/>
  <c r="C612" i="2" l="1"/>
  <c r="D613" i="2" s="1"/>
  <c r="E612" i="2"/>
  <c r="E613" i="2" l="1"/>
  <c r="C613" i="2"/>
  <c r="D614" i="2" s="1"/>
  <c r="E614" i="2" s="1"/>
  <c r="C614" i="2" l="1"/>
  <c r="D615" i="2" s="1"/>
  <c r="C615" i="2" l="1"/>
  <c r="D616" i="2" s="1"/>
  <c r="E615" i="2"/>
  <c r="C616" i="2" l="1"/>
  <c r="D617" i="2" s="1"/>
  <c r="E616" i="2"/>
  <c r="C617" i="2" l="1"/>
  <c r="D618" i="2" s="1"/>
  <c r="E617" i="2"/>
  <c r="C618" i="2" l="1"/>
  <c r="D619" i="2" s="1"/>
  <c r="E618" i="2"/>
  <c r="C619" i="2" l="1"/>
  <c r="D620" i="2" s="1"/>
  <c r="E619" i="2"/>
  <c r="E620" i="2" l="1"/>
  <c r="C620" i="2"/>
  <c r="D621" i="2" s="1"/>
  <c r="E621" i="2" l="1"/>
  <c r="C621" i="2"/>
  <c r="D622" i="2" s="1"/>
  <c r="C622" i="2" l="1"/>
  <c r="D623" i="2" s="1"/>
  <c r="E622" i="2"/>
  <c r="E623" i="2" l="1"/>
  <c r="C623" i="2"/>
  <c r="D624" i="2" s="1"/>
  <c r="C624" i="2" l="1"/>
  <c r="D625" i="2" s="1"/>
  <c r="E624" i="2"/>
  <c r="C625" i="2" l="1"/>
  <c r="D626" i="2" s="1"/>
  <c r="E625" i="2"/>
  <c r="C626" i="2" l="1"/>
  <c r="D627" i="2" s="1"/>
  <c r="E626" i="2"/>
  <c r="C627" i="2" l="1"/>
  <c r="D628" i="2" s="1"/>
  <c r="E627" i="2"/>
  <c r="C628" i="2" l="1"/>
  <c r="D629" i="2" s="1"/>
  <c r="E628" i="2"/>
  <c r="C629" i="2" l="1"/>
  <c r="D630" i="2" s="1"/>
  <c r="E629" i="2"/>
  <c r="E630" i="2" l="1"/>
  <c r="C630" i="2"/>
  <c r="D631" i="2" s="1"/>
  <c r="E631" i="2" s="1"/>
  <c r="C631" i="2" l="1"/>
  <c r="D632" i="2" s="1"/>
  <c r="C632" i="2" l="1"/>
  <c r="D633" i="2" s="1"/>
  <c r="E632" i="2"/>
  <c r="C633" i="2" l="1"/>
  <c r="D634" i="2" s="1"/>
  <c r="E633" i="2"/>
  <c r="C634" i="2" l="1"/>
  <c r="D635" i="2"/>
  <c r="E634" i="2"/>
  <c r="E635" i="2" s="1"/>
  <c r="C635" i="2" l="1"/>
  <c r="D636" i="2" s="1"/>
  <c r="C636" i="2" l="1"/>
  <c r="D637" i="2" s="1"/>
  <c r="E636" i="2"/>
  <c r="E637" i="2" l="1"/>
  <c r="C637" i="2"/>
  <c r="D638" i="2" s="1"/>
  <c r="C638" i="2" l="1"/>
  <c r="D639" i="2" s="1"/>
  <c r="E638" i="2"/>
  <c r="C639" i="2" l="1"/>
  <c r="D640" i="2" s="1"/>
  <c r="E639" i="2"/>
  <c r="C640" i="2" l="1"/>
  <c r="D641" i="2" s="1"/>
  <c r="E640" i="2"/>
  <c r="C641" i="2" l="1"/>
  <c r="D642" i="2" s="1"/>
  <c r="E641" i="2"/>
  <c r="C642" i="2" l="1"/>
  <c r="D643" i="2" s="1"/>
  <c r="E642" i="2"/>
  <c r="C643" i="2" l="1"/>
  <c r="D644" i="2" s="1"/>
  <c r="E643" i="2"/>
  <c r="E644" i="2" l="1"/>
  <c r="C644" i="2"/>
  <c r="D645" i="2" s="1"/>
  <c r="C645" i="2" l="1"/>
  <c r="D646" i="2" s="1"/>
  <c r="E645" i="2"/>
  <c r="E646" i="2" l="1"/>
  <c r="C646" i="2"/>
  <c r="D647" i="2" s="1"/>
  <c r="C647" i="2" l="1"/>
  <c r="D648" i="2" s="1"/>
  <c r="E647" i="2"/>
  <c r="C648" i="2" l="1"/>
  <c r="D649" i="2" s="1"/>
  <c r="E648" i="2"/>
  <c r="E649" i="2" l="1"/>
  <c r="C649" i="2"/>
  <c r="D650" i="2" s="1"/>
  <c r="C650" i="2" l="1"/>
  <c r="D651" i="2" s="1"/>
  <c r="E650" i="2"/>
  <c r="E651" i="2" l="1"/>
  <c r="C651" i="2"/>
  <c r="D652" i="2" s="1"/>
  <c r="C652" i="2" l="1"/>
  <c r="D653" i="2" s="1"/>
  <c r="E652" i="2"/>
  <c r="C653" i="2" l="1"/>
  <c r="D654" i="2" s="1"/>
  <c r="E653" i="2"/>
  <c r="C654" i="2" l="1"/>
  <c r="D655" i="2" s="1"/>
  <c r="E654" i="2"/>
  <c r="C655" i="2" l="1"/>
  <c r="D656" i="2" s="1"/>
  <c r="E655" i="2"/>
  <c r="C656" i="2" l="1"/>
  <c r="D657" i="2" s="1"/>
  <c r="E656" i="2"/>
  <c r="C657" i="2" l="1"/>
  <c r="D658" i="2" s="1"/>
  <c r="E657" i="2"/>
  <c r="C658" i="2" l="1"/>
  <c r="D659" i="2" s="1"/>
  <c r="E658" i="2"/>
  <c r="E659" i="2" l="1"/>
  <c r="C659" i="2"/>
  <c r="D660" i="2"/>
  <c r="C660" i="2" l="1"/>
  <c r="D661" i="2" s="1"/>
  <c r="E660" i="2"/>
  <c r="C661" i="2" l="1"/>
  <c r="D662" i="2"/>
  <c r="E661" i="2"/>
  <c r="E662" i="2" l="1"/>
  <c r="C662" i="2"/>
  <c r="D663" i="2" s="1"/>
  <c r="C663" i="2" l="1"/>
  <c r="D664" i="2" s="1"/>
  <c r="E663" i="2"/>
  <c r="C664" i="2" l="1"/>
  <c r="D665" i="2" s="1"/>
  <c r="E664" i="2"/>
  <c r="C665" i="2" l="1"/>
  <c r="D666" i="2" s="1"/>
  <c r="E665" i="2"/>
  <c r="E666" i="2" l="1"/>
  <c r="C666" i="2"/>
  <c r="D667" i="2"/>
  <c r="C667" i="2" l="1"/>
  <c r="D668" i="2" s="1"/>
  <c r="E667" i="2"/>
  <c r="C668" i="2" l="1"/>
  <c r="D669" i="2" s="1"/>
  <c r="E668" i="2"/>
  <c r="E669" i="2" l="1"/>
  <c r="C669" i="2"/>
  <c r="D670" i="2" s="1"/>
  <c r="C670" i="2" l="1"/>
  <c r="D671" i="2" s="1"/>
  <c r="E670" i="2"/>
  <c r="C671" i="2" l="1"/>
  <c r="D672" i="2" s="1"/>
  <c r="E671" i="2"/>
  <c r="C672" i="2" l="1"/>
  <c r="D673" i="2"/>
  <c r="E672" i="2"/>
  <c r="E673" i="2" s="1"/>
  <c r="C673" i="2" l="1"/>
  <c r="D674" i="2" s="1"/>
  <c r="C674" i="2" l="1"/>
  <c r="D675" i="2"/>
  <c r="E674" i="2"/>
  <c r="C675" i="2" l="1"/>
  <c r="D676" i="2" s="1"/>
  <c r="E675" i="2"/>
  <c r="E676" i="2" l="1"/>
  <c r="C676" i="2"/>
  <c r="D677" i="2" s="1"/>
  <c r="C677" i="2" l="1"/>
  <c r="D678" i="2" s="1"/>
  <c r="E677" i="2"/>
  <c r="E678" i="2" l="1"/>
  <c r="C678" i="2"/>
  <c r="D679" i="2" s="1"/>
  <c r="C679" i="2" l="1"/>
  <c r="D680" i="2" s="1"/>
  <c r="E679" i="2"/>
  <c r="C680" i="2" l="1"/>
  <c r="D681" i="2" s="1"/>
  <c r="E680" i="2"/>
  <c r="C681" i="2" l="1"/>
  <c r="D682" i="2" s="1"/>
  <c r="E681" i="2"/>
  <c r="C682" i="2" l="1"/>
  <c r="D683" i="2" s="1"/>
  <c r="E682" i="2"/>
  <c r="C683" i="2" l="1"/>
  <c r="D684" i="2" s="1"/>
  <c r="E683" i="2"/>
  <c r="C684" i="2" l="1"/>
  <c r="D685" i="2" s="1"/>
  <c r="E684" i="2"/>
  <c r="E685" i="2" l="1"/>
  <c r="C685" i="2"/>
  <c r="D686" i="2" s="1"/>
  <c r="E686" i="2" l="1"/>
  <c r="C686" i="2"/>
  <c r="D687" i="2" s="1"/>
  <c r="C687" i="2" l="1"/>
  <c r="D688" i="2" s="1"/>
  <c r="E687" i="2"/>
  <c r="C688" i="2" l="1"/>
  <c r="D689" i="2" s="1"/>
  <c r="E688" i="2"/>
  <c r="C689" i="2" l="1"/>
  <c r="D690" i="2" s="1"/>
  <c r="E689" i="2"/>
  <c r="E690" i="2" l="1"/>
  <c r="C690" i="2"/>
  <c r="D691" i="2" s="1"/>
  <c r="C691" i="2" l="1"/>
  <c r="D692" i="2" s="1"/>
  <c r="E691" i="2"/>
  <c r="C692" i="2" l="1"/>
  <c r="D693" i="2" s="1"/>
  <c r="E692" i="2"/>
  <c r="C693" i="2" l="1"/>
  <c r="D694" i="2" s="1"/>
  <c r="E693" i="2"/>
  <c r="C694" i="2" l="1"/>
  <c r="D695" i="2" s="1"/>
  <c r="E694" i="2"/>
  <c r="C695" i="2" l="1"/>
  <c r="D696" i="2" s="1"/>
  <c r="E695" i="2"/>
  <c r="C696" i="2" l="1"/>
  <c r="D697" i="2" s="1"/>
  <c r="E696" i="2"/>
  <c r="E697" i="2" l="1"/>
  <c r="C697" i="2"/>
  <c r="D698" i="2" s="1"/>
  <c r="C698" i="2" l="1"/>
  <c r="D699" i="2" s="1"/>
  <c r="E698" i="2"/>
  <c r="E699" i="2" l="1"/>
  <c r="C699" i="2"/>
  <c r="D700" i="2" s="1"/>
  <c r="C700" i="2" l="1"/>
  <c r="D701" i="2" s="1"/>
  <c r="E700" i="2"/>
  <c r="C701" i="2" l="1"/>
  <c r="D702" i="2" s="1"/>
  <c r="E701" i="2"/>
  <c r="C702" i="2" l="1"/>
  <c r="D703" i="2" s="1"/>
  <c r="E702" i="2"/>
  <c r="C703" i="2" l="1"/>
  <c r="D704" i="2" s="1"/>
  <c r="E703" i="2"/>
  <c r="C704" i="2" l="1"/>
  <c r="D705" i="2" s="1"/>
  <c r="E704" i="2"/>
  <c r="E705" i="2" l="1"/>
  <c r="C705" i="2"/>
  <c r="D706" i="2" s="1"/>
  <c r="C706" i="2" l="1"/>
  <c r="D707" i="2" s="1"/>
  <c r="E706" i="2"/>
  <c r="C707" i="2" l="1"/>
  <c r="D708" i="2" s="1"/>
  <c r="E707" i="2"/>
  <c r="C708" i="2" l="1"/>
  <c r="D709" i="2" s="1"/>
  <c r="E708" i="2"/>
  <c r="C709" i="2" l="1"/>
  <c r="D710" i="2" s="1"/>
  <c r="E709" i="2"/>
  <c r="C710" i="2" l="1"/>
  <c r="D711" i="2" s="1"/>
  <c r="E710" i="2"/>
  <c r="C711" i="2" l="1"/>
  <c r="D712" i="2" s="1"/>
  <c r="E711" i="2"/>
  <c r="C712" i="2" l="1"/>
  <c r="D713" i="2" s="1"/>
  <c r="E712" i="2"/>
  <c r="E713" i="2" l="1"/>
  <c r="C713" i="2"/>
  <c r="D714" i="2" s="1"/>
  <c r="C714" i="2" l="1"/>
  <c r="D715" i="2" s="1"/>
  <c r="E714" i="2"/>
  <c r="C715" i="2" l="1"/>
  <c r="D716" i="2" s="1"/>
  <c r="E715" i="2"/>
  <c r="E716" i="2" l="1"/>
  <c r="C716" i="2"/>
  <c r="D717" i="2" s="1"/>
  <c r="C717" i="2" l="1"/>
  <c r="D718" i="2" s="1"/>
  <c r="E717" i="2"/>
  <c r="C718" i="2" l="1"/>
  <c r="D719" i="2" s="1"/>
  <c r="E718" i="2"/>
  <c r="C719" i="2" l="1"/>
  <c r="D720" i="2" s="1"/>
  <c r="E719" i="2"/>
  <c r="C720" i="2" l="1"/>
  <c r="D721" i="2" s="1"/>
  <c r="E720" i="2"/>
  <c r="E721" i="2" l="1"/>
  <c r="C721" i="2"/>
  <c r="D722" i="2" s="1"/>
  <c r="C722" i="2" l="1"/>
  <c r="D723" i="2" s="1"/>
  <c r="E722" i="2"/>
  <c r="E723" i="2" l="1"/>
  <c r="C723" i="2"/>
  <c r="D724" i="2"/>
  <c r="C724" i="2" l="1"/>
  <c r="D725" i="2" s="1"/>
  <c r="E724" i="2"/>
  <c r="C725" i="2" l="1"/>
  <c r="D726" i="2" s="1"/>
  <c r="E725" i="2"/>
  <c r="C726" i="2" l="1"/>
  <c r="D727" i="2" s="1"/>
  <c r="E726" i="2"/>
  <c r="C727" i="2" l="1"/>
  <c r="D728" i="2" s="1"/>
  <c r="E727" i="2"/>
  <c r="C728" i="2" l="1"/>
  <c r="D729" i="2" s="1"/>
  <c r="E728" i="2"/>
  <c r="C729" i="2" l="1"/>
  <c r="D730" i="2" s="1"/>
  <c r="E729" i="2"/>
  <c r="E730" i="2" l="1"/>
  <c r="C730" i="2"/>
  <c r="D731" i="2" s="1"/>
  <c r="C731" i="2" l="1"/>
  <c r="D732" i="2" s="1"/>
  <c r="E731" i="2"/>
  <c r="E732" i="2" l="1"/>
  <c r="C732" i="2"/>
  <c r="D733" i="2" s="1"/>
  <c r="C733" i="2" l="1"/>
  <c r="D734" i="2" s="1"/>
  <c r="E733" i="2"/>
  <c r="C734" i="2" l="1"/>
  <c r="D735" i="2" s="1"/>
  <c r="E734" i="2"/>
  <c r="E735" i="2" l="1"/>
  <c r="C735" i="2"/>
  <c r="D736" i="2" s="1"/>
  <c r="C736" i="2" l="1"/>
  <c r="D737" i="2" s="1"/>
  <c r="E736" i="2"/>
  <c r="E737" i="2" l="1"/>
  <c r="C737" i="2"/>
  <c r="D738" i="2" s="1"/>
  <c r="C738" i="2" l="1"/>
  <c r="D739" i="2"/>
  <c r="E738" i="2"/>
  <c r="E739" i="2" l="1"/>
  <c r="C739" i="2"/>
  <c r="D740" i="2" s="1"/>
  <c r="C740" i="2" l="1"/>
  <c r="D741" i="2" s="1"/>
  <c r="E740" i="2"/>
  <c r="E741" i="2" l="1"/>
  <c r="C741" i="2"/>
  <c r="D742" i="2" s="1"/>
  <c r="C742" i="2" l="1"/>
  <c r="D743" i="2" s="1"/>
  <c r="E742" i="2"/>
  <c r="C743" i="2" l="1"/>
  <c r="D744" i="2" s="1"/>
  <c r="E743" i="2"/>
  <c r="C744" i="2" l="1"/>
  <c r="D745" i="2" s="1"/>
  <c r="E744" i="2"/>
  <c r="E745" i="2" l="1"/>
  <c r="C745" i="2"/>
  <c r="D746" i="2" s="1"/>
  <c r="C746" i="2" l="1"/>
  <c r="D747" i="2" s="1"/>
  <c r="E746" i="2"/>
  <c r="E747" i="2" l="1"/>
  <c r="C747" i="2"/>
  <c r="D748" i="2" s="1"/>
  <c r="C748" i="2" l="1"/>
  <c r="D749" i="2" s="1"/>
  <c r="E748" i="2"/>
  <c r="C749" i="2" l="1"/>
  <c r="D750" i="2" s="1"/>
  <c r="E749" i="2"/>
  <c r="C750" i="2" l="1"/>
  <c r="D751" i="2"/>
  <c r="E750" i="2"/>
  <c r="E751" i="2" l="1"/>
  <c r="C751" i="2"/>
  <c r="D752" i="2" s="1"/>
  <c r="C752" i="2" l="1"/>
  <c r="D753" i="2" s="1"/>
  <c r="E752" i="2"/>
  <c r="C753" i="2" l="1"/>
  <c r="D754" i="2" s="1"/>
  <c r="E753" i="2"/>
  <c r="C754" i="2" l="1"/>
  <c r="D755" i="2" s="1"/>
  <c r="E754" i="2"/>
  <c r="E755" i="2" l="1"/>
  <c r="C755" i="2"/>
  <c r="D756" i="2" s="1"/>
  <c r="C756" i="2" l="1"/>
  <c r="D757" i="2" s="1"/>
  <c r="E756" i="2"/>
  <c r="E757" i="2" l="1"/>
  <c r="C757" i="2"/>
  <c r="D758" i="2" s="1"/>
  <c r="C758" i="2" l="1"/>
  <c r="D759" i="2" s="1"/>
  <c r="E758" i="2"/>
  <c r="C759" i="2" l="1"/>
  <c r="D760" i="2" s="1"/>
  <c r="E759" i="2"/>
  <c r="C760" i="2" l="1"/>
  <c r="D761" i="2" s="1"/>
  <c r="E760" i="2"/>
  <c r="E761" i="2" l="1"/>
  <c r="C761" i="2"/>
  <c r="D762" i="2" s="1"/>
  <c r="C762" i="2" l="1"/>
  <c r="D763" i="2" s="1"/>
  <c r="E762" i="2"/>
  <c r="C763" i="2" l="1"/>
  <c r="D764" i="2" s="1"/>
  <c r="E763" i="2"/>
  <c r="E764" i="2" l="1"/>
  <c r="C764" i="2"/>
  <c r="D765" i="2" s="1"/>
  <c r="C765" i="2" l="1"/>
  <c r="D766" i="2" s="1"/>
  <c r="E765" i="2"/>
  <c r="C766" i="2" l="1"/>
  <c r="D767" i="2" s="1"/>
  <c r="E766" i="2"/>
  <c r="E767" i="2" l="1"/>
  <c r="C767" i="2"/>
  <c r="D768" i="2" s="1"/>
  <c r="C768" i="2" l="1"/>
  <c r="D769" i="2" s="1"/>
  <c r="E768" i="2"/>
  <c r="C769" i="2" l="1"/>
  <c r="D770" i="2" s="1"/>
  <c r="E769" i="2"/>
  <c r="E770" i="2" l="1"/>
  <c r="C770" i="2"/>
  <c r="D771" i="2" s="1"/>
  <c r="C771" i="2" l="1"/>
  <c r="D772" i="2"/>
  <c r="E771" i="2"/>
  <c r="E772" i="2" l="1"/>
  <c r="C772" i="2"/>
  <c r="D773" i="2" s="1"/>
  <c r="E773" i="2" s="1"/>
  <c r="C773" i="2" l="1"/>
  <c r="D774" i="2" s="1"/>
  <c r="C774" i="2" l="1"/>
  <c r="D775" i="2" s="1"/>
  <c r="E774" i="2"/>
  <c r="E775" i="2" l="1"/>
  <c r="C775" i="2"/>
  <c r="D776" i="2" s="1"/>
  <c r="C776" i="2" l="1"/>
  <c r="D777" i="2" s="1"/>
  <c r="E776" i="2"/>
  <c r="C777" i="2" l="1"/>
  <c r="D778" i="2" s="1"/>
  <c r="E777" i="2"/>
  <c r="E778" i="2" l="1"/>
  <c r="C778" i="2"/>
  <c r="D779" i="2" s="1"/>
  <c r="C779" i="2" l="1"/>
  <c r="D780" i="2" s="1"/>
  <c r="E779" i="2"/>
  <c r="C780" i="2" l="1"/>
  <c r="D781" i="2" s="1"/>
  <c r="E780" i="2"/>
  <c r="E781" i="2" l="1"/>
  <c r="C781" i="2"/>
  <c r="D782" i="2" s="1"/>
  <c r="C782" i="2" l="1"/>
  <c r="D783" i="2" s="1"/>
  <c r="E782" i="2"/>
  <c r="C783" i="2" l="1"/>
  <c r="D784" i="2" s="1"/>
  <c r="E783" i="2"/>
  <c r="C784" i="2" l="1"/>
  <c r="D785" i="2" s="1"/>
  <c r="E784" i="2"/>
  <c r="C785" i="2" l="1"/>
  <c r="D786" i="2" s="1"/>
  <c r="E785" i="2"/>
  <c r="E786" i="2" l="1"/>
  <c r="C786" i="2"/>
  <c r="D787" i="2" s="1"/>
  <c r="C787" i="2" l="1"/>
  <c r="D788" i="2" s="1"/>
  <c r="E787" i="2"/>
  <c r="C788" i="2" l="1"/>
  <c r="D789" i="2" s="1"/>
  <c r="E788" i="2"/>
  <c r="C789" i="2" l="1"/>
  <c r="D790" i="2" s="1"/>
  <c r="E789" i="2"/>
  <c r="C790" i="2" l="1"/>
  <c r="D791" i="2"/>
  <c r="E790" i="2"/>
  <c r="C791" i="2" l="1"/>
  <c r="D792" i="2" s="1"/>
  <c r="E791" i="2"/>
  <c r="C792" i="2" l="1"/>
  <c r="D793" i="2" s="1"/>
  <c r="E792" i="2"/>
  <c r="C793" i="2" l="1"/>
  <c r="D794" i="2" s="1"/>
  <c r="E793" i="2"/>
  <c r="C794" i="2" l="1"/>
  <c r="D795" i="2" s="1"/>
  <c r="E794" i="2"/>
  <c r="E795" i="2" l="1"/>
  <c r="C795" i="2"/>
  <c r="D796" i="2" s="1"/>
  <c r="C796" i="2" l="1"/>
  <c r="D797" i="2"/>
  <c r="E796" i="2"/>
  <c r="E797" i="2" l="1"/>
  <c r="C797" i="2"/>
  <c r="D798" i="2" s="1"/>
  <c r="C798" i="2" l="1"/>
  <c r="D799" i="2" s="1"/>
  <c r="E798" i="2"/>
  <c r="C799" i="2" l="1"/>
  <c r="D800" i="2" s="1"/>
  <c r="E799" i="2"/>
  <c r="C800" i="2" l="1"/>
  <c r="D801" i="2" s="1"/>
  <c r="E800" i="2"/>
  <c r="C801" i="2" l="1"/>
  <c r="D802" i="2" s="1"/>
  <c r="E801" i="2"/>
  <c r="C802" i="2" l="1"/>
  <c r="D803" i="2" s="1"/>
  <c r="E802" i="2"/>
  <c r="C803" i="2" l="1"/>
  <c r="D804" i="2"/>
  <c r="E803" i="2"/>
  <c r="C804" i="2" l="1"/>
  <c r="D805" i="2" s="1"/>
  <c r="E804" i="2"/>
  <c r="C805" i="2" l="1"/>
  <c r="D806" i="2" s="1"/>
  <c r="E805" i="2"/>
  <c r="C806" i="2" l="1"/>
  <c r="D807" i="2" s="1"/>
  <c r="E806" i="2"/>
  <c r="C807" i="2" l="1"/>
  <c r="D808" i="2" s="1"/>
  <c r="E807" i="2"/>
  <c r="E808" i="2" l="1"/>
  <c r="C808" i="2"/>
  <c r="D809" i="2" s="1"/>
  <c r="C809" i="2" l="1"/>
  <c r="D810" i="2" s="1"/>
  <c r="E809" i="2"/>
  <c r="E810" i="2" l="1"/>
  <c r="C810" i="2"/>
  <c r="D811" i="2" s="1"/>
  <c r="C811" i="2" l="1"/>
  <c r="D812" i="2" s="1"/>
  <c r="E811" i="2"/>
  <c r="C812" i="2" l="1"/>
  <c r="D813" i="2" s="1"/>
  <c r="E812" i="2"/>
  <c r="C813" i="2" l="1"/>
  <c r="D814" i="2" s="1"/>
  <c r="E813" i="2"/>
  <c r="C814" i="2" l="1"/>
  <c r="D815" i="2" s="1"/>
  <c r="C815" i="2" s="1"/>
  <c r="E814" i="2"/>
  <c r="E815" i="2" l="1"/>
</calcChain>
</file>

<file path=xl/sharedStrings.xml><?xml version="1.0" encoding="utf-8"?>
<sst xmlns="http://schemas.openxmlformats.org/spreadsheetml/2006/main" count="433" uniqueCount="51">
  <si>
    <t>Geschwindigkeit</t>
  </si>
  <si>
    <t>Beschleunigung</t>
  </si>
  <si>
    <t>zurückgelegte Strecke</t>
  </si>
  <si>
    <t>Zeit (t) in s</t>
  </si>
  <si>
    <t>Variablen:</t>
  </si>
  <si>
    <t>m in kg</t>
  </si>
  <si>
    <t>g in m/s2</t>
  </si>
  <si>
    <t>Dichte</t>
  </si>
  <si>
    <t xml:space="preserve">cw Fallschirm </t>
  </si>
  <si>
    <t xml:space="preserve">A Fallschirm </t>
  </si>
  <si>
    <t>h Fallschirm</t>
  </si>
  <si>
    <t>Zeitintervall</t>
  </si>
  <si>
    <t>v0</t>
  </si>
  <si>
    <t>…</t>
  </si>
  <si>
    <t>Schritte</t>
  </si>
  <si>
    <t>Luftdichte in kg/m3</t>
  </si>
  <si>
    <t>Genauere Berechnungen zwischen Schritt 9 und 10</t>
  </si>
  <si>
    <t>v0 in m/s</t>
  </si>
  <si>
    <t>v pro schuss</t>
  </si>
  <si>
    <t xml:space="preserve">Summe </t>
  </si>
  <si>
    <t>Zeit in s</t>
  </si>
  <si>
    <t>zurückgelegte Strecke in m</t>
  </si>
  <si>
    <t>Der Fallschirm wird 1.94m über dem boden geöffnet</t>
  </si>
  <si>
    <t>Höhe in km</t>
  </si>
  <si>
    <t>Beschleunigung in m/s^2</t>
  </si>
  <si>
    <t>Geschwindigkeit in m/s</t>
  </si>
  <si>
    <t>Zeitintervall in s</t>
  </si>
  <si>
    <t>Szene 1, Berechnungen der Bewegung mit der Methode der kleinen Schritte: ohne Öffnungsvorgang</t>
  </si>
  <si>
    <t>Szene 1, Berechnungen der Bewegung mit der Methode der kleinen Schritte: nach dem Öffnungsvorgang</t>
  </si>
  <si>
    <t>Szene 2, Berechnung der Geschwindigkeit und zurückgelegter Strecke des Panzers in horizontaler Richtung</t>
  </si>
  <si>
    <t>Szene 2, Berechnung des Falls des Panzers mit Veränderung der Luftdichte, 9'000 bis 8'500 Meter</t>
  </si>
  <si>
    <t>Szene 2, Berechnung des Falls des Panzers mit Veränderung der Luftdichte, 8'500 bis 8'000 Meter</t>
  </si>
  <si>
    <t>Szene 2, Berechnung des Falls des Panzers mit Veränderung der Luftdichte, 10'000  bis 9'500 Meter</t>
  </si>
  <si>
    <t>Szene 2, Berechnung des Falls des Panzers mit Veränderung der Luftdichte, 9'500 bis 9'000 Meter</t>
  </si>
  <si>
    <t>Szene 2, Berechnung des Falls des Panzers mit Veränderung der Luftdichte, 8'000 bis 7'500 Meter</t>
  </si>
  <si>
    <t>Szene 2, Berechnung des Falls des Panzers mit Veränderung der Luftdichte, 7'500 bis 7'000 Meter</t>
  </si>
  <si>
    <t>Szene 2, Berechnung des Falls des Panzers mit Veränderung der Luftdichte, 7'000 bis 6'575.1 Meter</t>
  </si>
  <si>
    <t>Szene 2, Berechnung des Falls des Panzers mit Veränderung der Luftdichte, 6'575.1 bis 6'500 Meter</t>
  </si>
  <si>
    <t>Szene 2, Berechnung des Falls des Panzers mit Veränderung der Luftdichte, 6'500 bis 6'000 Meter</t>
  </si>
  <si>
    <t>Szene 2, Berechnung des Falls des Panzers mit Veränderung der Luftdichte, 6'000 bis 5'500 Meter</t>
  </si>
  <si>
    <t>Szene 2, Berechnung des Falls des Panzers mit Veränderung der Luftdichte, 5'500 bis 5'000  Meter</t>
  </si>
  <si>
    <t>Szene 2, Berechnung des Falls des Panzers mit Veränderung der Luftdichte, 5'000 bis 4'500 Meter</t>
  </si>
  <si>
    <t>Szene 2, Berechnung des Falls des Panzers mit Veränderung der Luftdichte, 4'500 bis 4'000 Meter</t>
  </si>
  <si>
    <t>Szene 2, Berechnung des Falls des Panzers mit Veränderung der Luftdichte, 4'000 bis 3'500 Meter</t>
  </si>
  <si>
    <t>Szene 2, Berechnung des Falls des Panzers mit Veränderung der Luftdichte, 3'500 bis 3'000 Meter</t>
  </si>
  <si>
    <t>Szene 2, Berechnung des Falls des Panzers mit Veränderung der Luftdichte, 3'000 bis 2'500 Meter</t>
  </si>
  <si>
    <t>Szene 2, Berechnung des Falls des Panzers mit Veränderung der Luftdichte, 2'500 bis 2'000 Meter</t>
  </si>
  <si>
    <t>Szene 2, Berechnung des Falls des Panzers mit Veränderung der Luftdichte, 2'000 bis 1'500 Meter</t>
  </si>
  <si>
    <t>Szene 2, Berechnung des Falls des Panzers mit Veränderung der Luftdichte, 1'500 bis 1'000 Meter</t>
  </si>
  <si>
    <t>Szene 2, Berechnung des Falls des Panzers mit Veränderung der Luftdichte, 1'000 bis 500 Meter</t>
  </si>
  <si>
    <t>Szene 2, Berechnung des Falls des Panzers mit Veränderung der Luftdichte, 500 bis 0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</si>
</sst>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2" fillId="0" borderId="0" xfId="0" applyFont="1"/>
    <xf numFmtId="0" fontId="1" fillId="0" borderId="7" xfId="0" applyFont="1" applyBorder="1"/>
    <xf numFmtId="0" fontId="0" fillId="0" borderId="7" xfId="0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3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2" xfId="0" applyFont="1" applyFill="1" applyBorder="1"/>
    <xf numFmtId="0" fontId="6" fillId="0" borderId="0" xfId="0" applyFont="1"/>
    <xf numFmtId="0" fontId="5" fillId="3" borderId="1" xfId="0" applyFont="1" applyFill="1" applyBorder="1"/>
    <xf numFmtId="0" fontId="5" fillId="3" borderId="2" xfId="0" applyFont="1" applyFill="1" applyBorder="1"/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0" borderId="3" xfId="0" applyFont="1" applyBorder="1"/>
  </cellXfs>
  <cellStyles count="1">
    <cellStyle name="Standard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411728-92C2-48F6-AFAD-DC8876FE2333}" name="Tabelle1" displayName="Tabelle1" ref="A14:E815" totalsRowShown="0" headerRowBorderDxfId="42">
  <autoFilter ref="A14:E815" xr:uid="{5C411728-92C2-48F6-AFAD-DC8876FE2333}"/>
  <tableColumns count="5">
    <tableColumn id="1" xr3:uid="{6D3426D8-9700-45BB-BC85-5721391C9F9F}" name="Schritte"/>
    <tableColumn id="2" xr3:uid="{BE43588C-4801-4F3D-AD66-4517F5E88C63}" name="Zeit (t) in s"/>
    <tableColumn id="3" xr3:uid="{B780F45E-CE0D-4526-87DF-94124105E7A0}" name="Beschleunigung">
      <calculatedColumnFormula>$B$4-(0.5*$B$7*$B$8*$B$6*D15^2)/$B$5</calculatedColumnFormula>
    </tableColumn>
    <tableColumn id="4" xr3:uid="{0C598EAD-2DC0-4AC1-A4EB-AC5960B463D7}" name="Geschwindigkeit">
      <calculatedColumnFormula>$D14+$C14*$B$10</calculatedColumnFormula>
    </tableColumn>
    <tableColumn id="5" xr3:uid="{1290AA67-2621-42B3-8D41-34029F60B09E}" name="zurückgelegte Strecke">
      <calculatedColumnFormula>$E14+0.5*($D14+$D15)*$B$10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9330A8D-56C0-4BAD-BCEF-C3AE7294353C}" name="Tabelle16" displayName="Tabelle16" ref="A21:E115" totalsRowShown="0">
  <autoFilter ref="A21:E115" xr:uid="{09330A8D-56C0-4BAD-BCEF-C3AE7294353C}"/>
  <tableColumns count="5">
    <tableColumn id="1" xr3:uid="{824FA835-EAC8-4E5B-B9FB-7BACD33D2329}" name="Schritte"/>
    <tableColumn id="2" xr3:uid="{033133F9-22DE-426D-A6B2-A7971C03B41C}" name="Zeit (t) in s"/>
    <tableColumn id="3" xr3:uid="{C18772E2-81F9-49A0-9AB6-411A0D9C5080}" name="Beschleunigung">
      <calculatedColumnFormula>$C$6-(0.5*$C$9*$C$10*$I$28*$D22^2)/$C$7</calculatedColumnFormula>
    </tableColumn>
    <tableColumn id="4" xr3:uid="{5531F0AF-C1D8-4EFE-8BA1-49CAACC552BE}" name="Geschwindigkeit">
      <calculatedColumnFormula>$C21*$C$12+$D21</calculatedColumnFormula>
    </tableColumn>
    <tableColumn id="5" xr3:uid="{4A12454C-6353-4083-A8DF-2040FBA1157B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BB1DE5B-B6E0-4F11-BFF7-F47CBE2099F9}" name="Tabelle17" displayName="Tabelle17" ref="H10:I31" totalsRowShown="0" headerRowDxfId="35">
  <autoFilter ref="H10:I31" xr:uid="{CBB1DE5B-B6E0-4F11-BFF7-F47CBE2099F9}"/>
  <tableColumns count="2">
    <tableColumn id="1" xr3:uid="{B1AEC4A2-ED5D-439F-ACA6-BFD6735BD621}" name="Höhe in km"/>
    <tableColumn id="2" xr3:uid="{CA164B62-EE3B-4CCB-A1F1-0D4A4A8FACC8}" name="Luftdichte in kg/m3" dataDxfId="34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59E2F9F-CF58-4BCC-AD2E-D0A3F4AEBE36}" name="Tabelle18" displayName="Tabelle18" ref="A21:E106" totalsRowShown="0">
  <autoFilter ref="A21:E106" xr:uid="{359E2F9F-CF58-4BCC-AD2E-D0A3F4AEBE36}"/>
  <tableColumns count="5">
    <tableColumn id="1" xr3:uid="{307F68C8-65C8-4E33-A9F6-59D06C44A6F0}" name="Schritte"/>
    <tableColumn id="2" xr3:uid="{41931862-2FB2-4221-BBE1-D0DB80CAAB47}" name="Zeit (t) in s"/>
    <tableColumn id="3" xr3:uid="{FB0BB3EE-06B9-4765-AFA3-F0E6C6C663E4}" name="Beschleunigung">
      <calculatedColumnFormula>$C$6-(0.5*$C$9*$C$10*$I$33*$D22^2)/$C$7</calculatedColumnFormula>
    </tableColumn>
    <tableColumn id="4" xr3:uid="{324BCF08-DB5E-4084-8F36-99703DC4C70D}" name="Geschwindigkeit">
      <calculatedColumnFormula>$C21*$C$12+$D21</calculatedColumnFormula>
    </tableColumn>
    <tableColumn id="5" xr3:uid="{CD6229D0-D6B9-4B28-B88A-5A7C98E3F166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4179DE9-8CF5-4E5A-9EE1-B015868F9D5C}" name="Tabelle19" displayName="Tabelle19" ref="H16:I37" totalsRowShown="0" headerRowDxfId="33">
  <autoFilter ref="H16:I37" xr:uid="{F4179DE9-8CF5-4E5A-9EE1-B015868F9D5C}"/>
  <tableColumns count="2">
    <tableColumn id="1" xr3:uid="{F13A8C96-0AB2-40D0-9A74-4E7D4B6E3421}" name="Höhe in km"/>
    <tableColumn id="2" xr3:uid="{798A2E15-BF59-46F5-92D4-D9A051DC9EDC}" name="Luftdichte in kg/m3" dataDxfId="32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A196F7B-2E89-485C-A351-12D8E206FBAC}" name="Tabelle20" displayName="Tabelle20" ref="A21:E136" totalsRowShown="0">
  <autoFilter ref="A21:E136" xr:uid="{CA196F7B-2E89-485C-A351-12D8E206FBAC}"/>
  <tableColumns count="5">
    <tableColumn id="1" xr3:uid="{BB436EFF-7AF0-4557-A950-D79AB232B908}" name="Schritte"/>
    <tableColumn id="2" xr3:uid="{EB9E6D5C-DAF0-42E0-AE87-6C243F47D427}" name="Zeit (t) in s"/>
    <tableColumn id="3" xr3:uid="{6AE569EB-24B0-4C91-875E-28AD214A4084}" name="Beschleunigung">
      <calculatedColumnFormula>$C$6-(0.5*$C$9*$C$10*$J$34*$D22^2)/$C$7</calculatedColumnFormula>
    </tableColumn>
    <tableColumn id="4" xr3:uid="{9AA36133-99BC-42AA-B798-162D5496F26B}" name="Geschwindigkeit">
      <calculatedColumnFormula>$C21*$C$12+$D21</calculatedColumnFormula>
    </tableColumn>
    <tableColumn id="5" xr3:uid="{083B76DC-9BDF-46E3-95F9-85FCBCB6E507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D789B9-1089-43D5-A5CD-67224F843134}" name="Tabelle21" displayName="Tabelle21" ref="I18:J39" totalsRowShown="0" headerRowDxfId="31">
  <autoFilter ref="I18:J39" xr:uid="{3FD789B9-1089-43D5-A5CD-67224F843134}"/>
  <tableColumns count="2">
    <tableColumn id="1" xr3:uid="{7F601B49-8034-4043-8D86-43118E7ADDB1}" name="Höhe in km"/>
    <tableColumn id="2" xr3:uid="{A5035BC2-2057-441C-A641-E95313214F5B}" name="Luftdichte in kg/m3" dataDxfId="30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BA7EAE-507C-4AA7-AA07-592F18A09DE1}" name="Tabelle22" displayName="Tabelle22" ref="A21:E128" totalsRowShown="0">
  <autoFilter ref="A21:E128" xr:uid="{D9BA7EAE-507C-4AA7-AA07-592F18A09DE1}"/>
  <tableColumns count="5">
    <tableColumn id="1" xr3:uid="{581364D2-AE0E-4BB8-A6BF-C7E4C83F5E7D}" name="Schritte"/>
    <tableColumn id="2" xr3:uid="{860BC2AF-23EB-4FC8-85DD-F202220E60E4}" name="Zeit (t) in s"/>
    <tableColumn id="3" xr3:uid="{542EF34D-4320-4A29-84FB-F9CF9C0C954A}" name="Beschleunigung">
      <calculatedColumnFormula>$C$6-(0.5*$C$9*$C$10*$N$35*$D22^2)/$C$7</calculatedColumnFormula>
    </tableColumn>
    <tableColumn id="4" xr3:uid="{DD29A810-7F50-4195-97F1-70FB98C9DA81}" name="Geschwindigkeit">
      <calculatedColumnFormula>$C21*$C$12+$D21</calculatedColumnFormula>
    </tableColumn>
    <tableColumn id="5" xr3:uid="{AD2106E6-6144-4B97-BC31-4035E963AED9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EC2E9C2-EED8-4790-B3D5-7B8553139C68}" name="Tabelle23" displayName="Tabelle23" ref="M20:N41" totalsRowShown="0" headerRowDxfId="29">
  <autoFilter ref="M20:N41" xr:uid="{5EC2E9C2-EED8-4790-B3D5-7B8553139C68}"/>
  <tableColumns count="2">
    <tableColumn id="1" xr3:uid="{16E756F6-CFE0-402A-BEC8-3D403DBA2434}" name="Höhe in km"/>
    <tableColumn id="2" xr3:uid="{B0D1BCC8-B591-4081-8DEF-116891591F0C}" name="Luftdichte in kg/m3" dataDxfId="28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0E378DE-55CC-4CFC-ABEB-B61487BDED67}" name="Tabelle24" displayName="Tabelle24" ref="A21:E62" totalsRowShown="0">
  <autoFilter ref="A21:E62" xr:uid="{B0E378DE-55CC-4CFC-ABEB-B61487BDED67}"/>
  <tableColumns count="5">
    <tableColumn id="1" xr3:uid="{B44B90A9-70D4-4251-BAD6-245ACABE24EE}" name="Schritte"/>
    <tableColumn id="2" xr3:uid="{3F32697E-8DDF-4422-827F-33D025A111A8}" name="Zeit (t) in s"/>
    <tableColumn id="3" xr3:uid="{B6366D23-64A3-419B-A03F-2B77106E16B5}" name="Beschleunigung">
      <calculatedColumnFormula>$C$6-(0.5*$C$9*$C$10*$K$34*$D22^2)/$C$7</calculatedColumnFormula>
    </tableColumn>
    <tableColumn id="4" xr3:uid="{2D8E3C41-9520-4032-8F8C-5DF106F3A692}" name="Geschwindigkeit">
      <calculatedColumnFormula>$C21*$C$12+$D21</calculatedColumnFormula>
    </tableColumn>
    <tableColumn id="5" xr3:uid="{365296ED-4076-4CCE-A8DF-94D150DB2D2B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FAC571E-72E1-4CC5-B2EB-19090A52EFA0}" name="Tabelle25" displayName="Tabelle25" ref="J19:K40" totalsRowShown="0" headerRowDxfId="27">
  <autoFilter ref="J19:K40" xr:uid="{0FAC571E-72E1-4CC5-B2EB-19090A52EFA0}"/>
  <tableColumns count="2">
    <tableColumn id="1" xr3:uid="{01B4809F-5B77-45EA-97B6-8353BD3C41DA}" name="Höhe in km"/>
    <tableColumn id="2" xr3:uid="{0FEC1959-5E9A-43D3-AAC0-1B054EEB97BF}" name="Luftdichte in kg/m3" dataDxfId="2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2379E9-F9D5-4786-8946-15E170D38E79}" name="Tabelle2" displayName="Tabelle2" ref="A17:E51" totalsRowShown="0">
  <autoFilter ref="A17:E51" xr:uid="{632379E9-F9D5-4786-8946-15E170D38E79}"/>
  <tableColumns count="5">
    <tableColumn id="1" xr3:uid="{CF481D79-CEDD-4F72-B325-C94FEE178F02}" name="Schritte"/>
    <tableColumn id="2" xr3:uid="{60B8008B-FFD2-4C9C-AA6B-0ACDAB537A9E}" name="Zeit (t) in s"/>
    <tableColumn id="3" xr3:uid="{367405CD-F1BE-4D81-AB8A-7716BB4FFC20}" name="Beschleunigung">
      <calculatedColumnFormula>$C$7-(0.5*$C$10*$C$11*$C$9*D18^2)/$C$8</calculatedColumnFormula>
    </tableColumn>
    <tableColumn id="4" xr3:uid="{A1C21DC1-C079-4506-98C4-58101289E833}" name="Geschwindigkeit">
      <calculatedColumnFormula>$D17+$C17*$C$13</calculatedColumnFormula>
    </tableColumn>
    <tableColumn id="5" xr3:uid="{D770C3DC-1C71-454A-9B80-5637BC479133}" name="zurückgelegte Strecke">
      <calculatedColumnFormula>$E17+0.5*($D17+$D18)*$C$13</calculatedColumnFormula>
    </tableColumn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1E184F6-66D5-436E-855A-C80F7C17E4CF}" name="Tabelle26" displayName="Tabelle26" ref="A21:E74" totalsRowShown="0">
  <autoFilter ref="A21:E74" xr:uid="{41E184F6-66D5-436E-855A-C80F7C17E4CF}"/>
  <tableColumns count="5">
    <tableColumn id="1" xr3:uid="{A83A949B-2FA3-4106-9398-D514D32EFA46}" name="Schritte"/>
    <tableColumn id="2" xr3:uid="{4F6DED83-A2F1-43EF-AA1D-ECB01688AC79}" name="Zeit (t) in s"/>
    <tableColumn id="3" xr3:uid="{5F9D67F6-C0E1-4A32-825E-4FEE4004A06F}" name="Beschleunigung">
      <calculatedColumnFormula>$C$6-(0.5*$C$9*$C$10*$L$37*$D22^2)/$C$7</calculatedColumnFormula>
    </tableColumn>
    <tableColumn id="4" xr3:uid="{07D4B9AF-805D-4966-9C09-2A62E71B1C9A}" name="Geschwindigkeit">
      <calculatedColumnFormula>$C21*$C$12+$D21</calculatedColumnFormula>
    </tableColumn>
    <tableColumn id="5" xr3:uid="{4936FB32-E248-43F9-8CD7-99A868B6FDE1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6DF3AC8-4474-4B65-8C20-8BA5B80301C8}" name="Tabelle27" displayName="Tabelle27" ref="K23:L44" totalsRowShown="0" headerRowDxfId="25">
  <autoFilter ref="K23:L44" xr:uid="{56DF3AC8-4474-4B65-8C20-8BA5B80301C8}"/>
  <tableColumns count="2">
    <tableColumn id="1" xr3:uid="{2FBF4988-A563-4FA9-914E-C8BA84648961}" name="Höhe in km"/>
    <tableColumn id="2" xr3:uid="{95836322-5C70-49A8-8C7F-2D022023A1C6}" name="Luftdichte in kg/m3" dataDxfId="24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5B3C51C-7DAF-4EE7-9DC5-8042DAD1D8A6}" name="Tabelle28" displayName="Tabelle28" ref="A21:E78" totalsRowShown="0">
  <autoFilter ref="A21:E78" xr:uid="{35B3C51C-7DAF-4EE7-9DC5-8042DAD1D8A6}"/>
  <tableColumns count="5">
    <tableColumn id="1" xr3:uid="{E09D2400-930B-4E57-B74F-C939A87520D7}" name="Schritte"/>
    <tableColumn id="2" xr3:uid="{8486E9D3-FD1C-45F7-A0D5-FEE8CB28BC05}" name="Zeit (t) in s"/>
    <tableColumn id="3" xr3:uid="{71F94751-B814-47AA-87CF-E279BD96B5A9}" name="Beschleunigung">
      <calculatedColumnFormula>$C$6-(0.5*$C$9*$C$10*$N$38*$D22^2)/$C$7</calculatedColumnFormula>
    </tableColumn>
    <tableColumn id="4" xr3:uid="{FBFFB4DD-54CC-4A3C-A700-9644E3DE581F}" name="Geschwindigkeit">
      <calculatedColumnFormula>$C21*$C$12+$D21</calculatedColumnFormula>
    </tableColumn>
    <tableColumn id="5" xr3:uid="{C78FBA66-FC84-48FA-B96D-E7F2105AC794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B002D83-2F29-4BBF-B255-44AC877A9F24}" name="Tabelle29" displayName="Tabelle29" ref="M25:N46" totalsRowShown="0" headerRowDxfId="23">
  <autoFilter ref="M25:N46" xr:uid="{BB002D83-2F29-4BBF-B255-44AC877A9F24}"/>
  <tableColumns count="2">
    <tableColumn id="1" xr3:uid="{81023221-6200-4149-AC7A-3980F8CA5214}" name="Höhe in km"/>
    <tableColumn id="2" xr3:uid="{C23C36A6-A24C-43F2-9FC6-AC1AF27AE71C}" name="Luftdichte in kg/m3" dataDxfId="22"/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EEC008B-230C-4B45-8459-69DAE93374C0}" name="Tabelle30" displayName="Tabelle30" ref="A21:E124" totalsRowShown="0">
  <autoFilter ref="A21:E124" xr:uid="{EEEC008B-230C-4B45-8459-69DAE93374C0}"/>
  <tableColumns count="5">
    <tableColumn id="1" xr3:uid="{62E9C48D-FCAA-4C2F-B69D-0E5CD3659E3B}" name="Schritte"/>
    <tableColumn id="2" xr3:uid="{94B80B70-0F23-4081-AC25-9E97ECD65E1E}" name="Zeit (t) in s"/>
    <tableColumn id="3" xr3:uid="{2D0FA6DC-F63E-4FDB-AA94-E6355814AE6D}" name="Beschleunigung">
      <calculatedColumnFormula>$C$6-(0.5*$C$9*$C$10*$L$40*$D22^2)/$C$7</calculatedColumnFormula>
    </tableColumn>
    <tableColumn id="4" xr3:uid="{D78D5BC6-6E12-433E-9F28-97E0C3212D34}" name="Geschwindigkeit">
      <calculatedColumnFormula>$C21*$C$12+$D21</calculatedColumnFormula>
    </tableColumn>
    <tableColumn id="5" xr3:uid="{53A0C2B5-0113-49AC-8C88-0D3EA55702BD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D743443-4385-456D-8330-70866FE64861}" name="Tabelle31" displayName="Tabelle31" ref="K28:L49" totalsRowShown="0" headerRowDxfId="21">
  <autoFilter ref="K28:L49" xr:uid="{CD743443-4385-456D-8330-70866FE64861}"/>
  <tableColumns count="2">
    <tableColumn id="1" xr3:uid="{AE4193EA-703E-45FC-91AE-F9BCEC0050E6}" name="Höhe in km"/>
    <tableColumn id="2" xr3:uid="{0EEB85E4-BEDC-483F-A68C-604A73B0E767}" name="Luftdichte in kg/m3" dataDxfId="20"/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6CB167D-D908-4165-8FAA-225242748AAC}" name="Tabelle32" displayName="Tabelle32" ref="A21:E82" totalsRowShown="0">
  <autoFilter ref="A21:E82" xr:uid="{96CB167D-D908-4165-8FAA-225242748AAC}"/>
  <tableColumns count="5">
    <tableColumn id="1" xr3:uid="{4A4A38FF-6B27-4DE1-8DC7-1976EA454A58}" name="Schritte"/>
    <tableColumn id="2" xr3:uid="{0803F125-8ED2-4B1B-976B-FB3C63C9FFA9}" name="Zeit (t) in s"/>
    <tableColumn id="3" xr3:uid="{53AC9846-0E5E-4ABA-8347-D987C4D0DB85}" name="Beschleunigung">
      <calculatedColumnFormula>$C$6-(0.5*$C$9*$C$10*$L$29*$D22^2)/$C$7</calculatedColumnFormula>
    </tableColumn>
    <tableColumn id="4" xr3:uid="{6765509A-1871-4EBD-B0D0-55B5E0E8B452}" name="Geschwindigkeit">
      <calculatedColumnFormula>$C21*$C$12+$D21</calculatedColumnFormula>
    </tableColumn>
    <tableColumn id="5" xr3:uid="{6602DA4A-6934-491A-BE16-9B00752B79A1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B82DE4F-8B79-403C-9CBF-AA03782C1F77}" name="Tabelle33" displayName="Tabelle33" ref="K18:L39" totalsRowShown="0" headerRowDxfId="19">
  <autoFilter ref="K18:L39" xr:uid="{1B82DE4F-8B79-403C-9CBF-AA03782C1F77}"/>
  <tableColumns count="2">
    <tableColumn id="1" xr3:uid="{47CDFB92-A925-4E4A-B8E1-C6CA74395A57}" name="Höhe in km"/>
    <tableColumn id="2" xr3:uid="{64329585-3841-4888-833A-8DF6C1024752}" name="Luftdichte in kg/m3" dataDxfId="18"/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E945999-F2E6-4521-A54E-E7D1A159DED0}" name="Tabelle34" displayName="Tabelle34" ref="A21:E73" totalsRowShown="0">
  <autoFilter ref="A21:E73" xr:uid="{0E945999-F2E6-4521-A54E-E7D1A159DED0}"/>
  <tableColumns count="5">
    <tableColumn id="1" xr3:uid="{6A860496-E50D-4199-9E86-3B751F84BBA3}" name="Schritte"/>
    <tableColumn id="2" xr3:uid="{40B909A0-20F4-4E70-9BE0-E7E3F6C8F3DA}" name="Zeit (t) in s"/>
    <tableColumn id="3" xr3:uid="{ADE2DC68-FC34-4A17-9AD3-2480432A559C}" name="Beschleunigung">
      <calculatedColumnFormula>$C$6-(0.5*$C$9*$C$10*$J$32*$D22^2)/$C$7</calculatedColumnFormula>
    </tableColumn>
    <tableColumn id="4" xr3:uid="{65D719CB-55EF-40F0-967F-0189CF9CEC0C}" name="Geschwindigkeit">
      <calculatedColumnFormula>$C21*$C$12+$D21</calculatedColumnFormula>
    </tableColumn>
    <tableColumn id="5" xr3:uid="{E7904392-7C77-45C1-84B6-20A3459F550D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39E8924-C0F2-47A7-94A7-5350397B473E}" name="Tabelle35" displayName="Tabelle35" ref="I22:J43" totalsRowShown="0" headerRowDxfId="17">
  <autoFilter ref="I22:J43" xr:uid="{E39E8924-C0F2-47A7-94A7-5350397B473E}"/>
  <tableColumns count="2">
    <tableColumn id="1" xr3:uid="{5E1340DD-D568-47BD-A594-0CE7E34A1878}" name="Höhe in km"/>
    <tableColumn id="2" xr3:uid="{1DDE153A-F6A8-47F7-8CF5-FE3119157623}" name="Luftdichte in kg/m3" dataDxfId="16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2862EB1-5A51-47C6-A59B-679DB9A72A21}" name="Tabelle6" displayName="Tabelle6" ref="I17:M28" totalsRowShown="0">
  <autoFilter ref="I17:M28" xr:uid="{72862EB1-5A51-47C6-A59B-679DB9A72A21}"/>
  <tableColumns count="5">
    <tableColumn id="1" xr3:uid="{A5AF0486-B3F6-4E84-BED7-BBC9ED707B4A}" name="Schritte"/>
    <tableColumn id="2" xr3:uid="{3A66EDE6-7D3F-4761-A360-97633B9F432C}" name="Zeit (t) in s"/>
    <tableColumn id="3" xr3:uid="{83D5D5A3-194E-4194-B567-9C92E15A91D7}" name="Beschleunigung"/>
    <tableColumn id="4" xr3:uid="{E3BD8E11-E85D-4176-B4DF-737FE509C826}" name="Geschwindigkeit"/>
    <tableColumn id="5" xr3:uid="{A3423CAE-49FF-40B0-91AF-01387F63CCAC}" name="zurückgelegte Strecke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BB0850F-F4D2-4804-8777-3A6B9425C356}" name="Tabelle36" displayName="Tabelle36" ref="I19:J40" totalsRowShown="0" headerRowDxfId="15">
  <autoFilter ref="I19:J40" xr:uid="{ABB0850F-F4D2-4804-8777-3A6B9425C356}"/>
  <tableColumns count="2">
    <tableColumn id="1" xr3:uid="{6AB57751-595B-4CFC-A082-E1C9901EB0D2}" name="Höhe in km"/>
    <tableColumn id="2" xr3:uid="{10BEFEAC-848F-4243-A13B-1C408B2058FE}" name="Luftdichte in kg/m3" dataDxfId="14"/>
  </tableColumns>
  <tableStyleInfo name="TableStyleLight8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6055A42-9F1E-48FA-AA5F-305B2D9B5957}" name="Tabelle37" displayName="Tabelle37" ref="A21:E72" totalsRowShown="0">
  <autoFilter ref="A21:E72" xr:uid="{16055A42-9F1E-48FA-AA5F-305B2D9B5957}"/>
  <tableColumns count="5">
    <tableColumn id="1" xr3:uid="{F6F2DC07-A724-4F49-B96F-A9D506FEF108}" name="Schritte"/>
    <tableColumn id="2" xr3:uid="{EC1DF2FD-1F78-4084-B362-C3A4A38DABFD}" name="Zeit (t) in s"/>
    <tableColumn id="3" xr3:uid="{56D6F5A4-3328-4676-8B4A-F60E2BEFD301}" name="Beschleunigung">
      <calculatedColumnFormula>$C$6-(0.5*$C$9*$C$10*$J$28*$D22^2)/$C$7</calculatedColumnFormula>
    </tableColumn>
    <tableColumn id="4" xr3:uid="{D9BC70D9-C220-4DBA-A425-E2450C76F06E}" name="Geschwindigkeit">
      <calculatedColumnFormula>$C21*$C$12+$D21</calculatedColumnFormula>
    </tableColumn>
    <tableColumn id="5" xr3:uid="{E0E456E4-4BF9-404C-BCC6-E87DF0BB7A98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C5EA323-B1EB-4ACB-B1C5-7E6DE34E3CAE}" name="Tabelle38" displayName="Tabelle38" ref="A21:E93" totalsRowShown="0">
  <autoFilter ref="A21:E93" xr:uid="{8C5EA323-B1EB-4ACB-B1C5-7E6DE34E3CAE}"/>
  <tableColumns count="5">
    <tableColumn id="1" xr3:uid="{0B3A56E7-0057-4B8B-A9FF-AEB6BAB230DF}" name="Schritte"/>
    <tableColumn id="2" xr3:uid="{C0DB7551-B394-4A46-9F65-01E8605DF512}" name="Zeit (t) in s"/>
    <tableColumn id="3" xr3:uid="{FFF0DD72-8113-4362-98A4-722C05630557}" name="Beschleunigung">
      <calculatedColumnFormula>$C$6-(0.5*$C$9*$C$10*$M$31*$D22^2)/$C$7</calculatedColumnFormula>
    </tableColumn>
    <tableColumn id="4" xr3:uid="{27FA39A2-B49B-4019-AB47-DD563E58D5E3}" name="Geschwindigkeit">
      <calculatedColumnFormula>$C21*$C$12+$D21</calculatedColumnFormula>
    </tableColumn>
    <tableColumn id="5" xr3:uid="{68EC6573-1523-4DC9-BEFA-E0FFA197D0C2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2DBC5E4-FDA1-41F0-8918-FB5D3DADA513}" name="Tabelle39" displayName="Tabelle39" ref="L23:M44" totalsRowShown="0" headerRowDxfId="13">
  <autoFilter ref="L23:M44" xr:uid="{52DBC5E4-FDA1-41F0-8918-FB5D3DADA513}"/>
  <tableColumns count="2">
    <tableColumn id="1" xr3:uid="{C3CCB269-6D72-402D-B237-D4A6C68F1AE2}" name="Höhe in km"/>
    <tableColumn id="2" xr3:uid="{B782617F-5065-4650-9666-068161E70B2A}" name="Luftdichte in kg/m3" dataDxfId="12"/>
  </tableColumns>
  <tableStyleInfo name="TableStyleLight8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98C4695-1630-4D76-893A-90F59FAAAB38}" name="Tabelle40" displayName="Tabelle40" ref="A21:E114" totalsRowShown="0">
  <autoFilter ref="A21:E114" xr:uid="{B98C4695-1630-4D76-893A-90F59FAAAB38}"/>
  <tableColumns count="5">
    <tableColumn id="1" xr3:uid="{82786EC2-5D6E-4881-BF2F-9BA3C1C249C0}" name="Schritte"/>
    <tableColumn id="2" xr3:uid="{5A03FF74-22FA-4D32-918E-02D8677D34CE}" name="Zeit (t) in s"/>
    <tableColumn id="3" xr3:uid="{0D245044-EBE6-497D-86BF-F6E574999FC2}" name="Beschleunigung">
      <calculatedColumnFormula>$C$6-(0.5*$C$9*$C$10*$L$23*$D22^2)/$C$7</calculatedColumnFormula>
    </tableColumn>
    <tableColumn id="4" xr3:uid="{C6F9A12A-D2E7-4774-8607-D9E97501D26C}" name="Geschwindigkeit">
      <calculatedColumnFormula>$C21*$C$12+$D21</calculatedColumnFormula>
    </tableColumn>
    <tableColumn id="5" xr3:uid="{57B5839C-1FC5-4103-BB04-D9DA4AA70650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8704369-3B1D-4BC2-B9AD-DD5CA61352A7}" name="Tabelle41" displayName="Tabelle41" ref="K16:L37" totalsRowShown="0" headerRowDxfId="11">
  <autoFilter ref="K16:L37" xr:uid="{08704369-3B1D-4BC2-B9AD-DD5CA61352A7}"/>
  <tableColumns count="2">
    <tableColumn id="1" xr3:uid="{BE6E8124-ED8B-4C66-BEBC-3194F6485815}" name="Höhe in km"/>
    <tableColumn id="2" xr3:uid="{0713F7BD-2628-48F7-9BB4-F43A8DEE0EB8}" name="Luftdichte in kg/m3" dataDxfId="10"/>
  </tableColumns>
  <tableStyleInfo name="TableStyleLight8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4373031-972F-4261-B675-84C1172E4A1F}" name="Tabelle42" displayName="Tabelle42" ref="H27:I48" totalsRowShown="0" headerRowDxfId="9">
  <autoFilter ref="H27:I48" xr:uid="{34373031-972F-4261-B675-84C1172E4A1F}"/>
  <tableColumns count="2">
    <tableColumn id="1" xr3:uid="{16309E73-5C32-4D36-9930-46F36AC7D729}" name="Höhe in km"/>
    <tableColumn id="2" xr3:uid="{339DF9A2-1EF9-4181-ADDF-7727716468C1}" name="Luftdichte in kg/m3" dataDxfId="8"/>
  </tableColumns>
  <tableStyleInfo name="TableStyleLight8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1868DA1-B949-45D8-A80B-0307DAAEE859}" name="Tabelle43" displayName="Tabelle43" ref="A21:E108" totalsRowShown="0">
  <autoFilter ref="A21:E108" xr:uid="{91868DA1-B949-45D8-A80B-0307DAAEE859}"/>
  <tableColumns count="5">
    <tableColumn id="1" xr3:uid="{AD8813FF-B925-4FFC-BD32-941B3AF929F8}" name="Schritte"/>
    <tableColumn id="2" xr3:uid="{B7D3B1A7-34BF-45BA-805C-3AE466C455C0}" name="Zeit (t) in s"/>
    <tableColumn id="3" xr3:uid="{01587127-A675-4D29-B2DB-F7C7DBF999A3}" name="Beschleunigung">
      <calculatedColumnFormula>$C$6-(0.5*$C$9*$C$10*$I$33*$D22^2)/$C$7</calculatedColumnFormula>
    </tableColumn>
    <tableColumn id="4" xr3:uid="{AAE2A10D-35DA-49D8-8799-66AF916E84FB}" name="Geschwindigkeit">
      <calculatedColumnFormula>$C21*$C$12+$D21</calculatedColumnFormula>
    </tableColumn>
    <tableColumn id="5" xr3:uid="{5AA4F051-2792-489B-9397-B2E19EC451AC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85676FE-48AF-42DF-AFAD-CF4C949CC4ED}" name="Tabelle44" displayName="Tabelle44" ref="A21:E212" totalsRowShown="0">
  <autoFilter ref="A21:E212" xr:uid="{385676FE-48AF-42DF-AFAD-CF4C949CC4ED}"/>
  <tableColumns count="5">
    <tableColumn id="1" xr3:uid="{903CB09F-FDB4-4081-BB23-8054A8B51967}" name="Schritte"/>
    <tableColumn id="2" xr3:uid="{AE6DE95C-F683-4E57-BC1F-A23CF884AA0E}" name="Zeit (t) in s"/>
    <tableColumn id="3" xr3:uid="{88633D26-CAC4-40F1-9206-3A026BF8BB92}" name="Beschleunigung">
      <calculatedColumnFormula>$C$6-(0.5*$C$9*$C$10*$J$28*$D22^2)/$C$7</calculatedColumnFormula>
    </tableColumn>
    <tableColumn id="4" xr3:uid="{17579044-7E94-4CD7-9014-848A664B6D5F}" name="Geschwindigkeit">
      <calculatedColumnFormula>$C21*$C$12+$D21</calculatedColumnFormula>
    </tableColumn>
    <tableColumn id="5" xr3:uid="{1C75E85F-7C65-42FA-A834-557CB9829D9D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7767501-2AAA-4603-841B-7096881D0EE5}" name="Tabelle45" displayName="Tabelle45" ref="I23:J44" totalsRowShown="0" headerRowDxfId="7">
  <autoFilter ref="I23:J44" xr:uid="{17767501-2AAA-4603-841B-7096881D0EE5}"/>
  <tableColumns count="2">
    <tableColumn id="1" xr3:uid="{C1BD47E2-E84B-4F80-B87A-237FFDDC88EB}" name="Höhe in km"/>
    <tableColumn id="2" xr3:uid="{E860AA0A-967B-42B0-8391-23E9B258DEED}" name="Luftdichte in kg/m3" dataDxfId="6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93D4D94-8E19-4AAD-AFE2-E1B8B0984858}" name="Tabelle10" displayName="Tabelle10" ref="I22:J43" totalsRowShown="0" headerRowDxfId="41">
  <autoFilter ref="I22:J43" xr:uid="{E93D4D94-8E19-4AAD-AFE2-E1B8B0984858}"/>
  <tableColumns count="2">
    <tableColumn id="1" xr3:uid="{B8E4B9EB-4EF4-40BD-824A-C7EA7225FD51}" name="Höhe in km"/>
    <tableColumn id="2" xr3:uid="{FD0A0B77-AB91-4224-8E55-4C9E26AD3FD2}" name="Luftdichte in kg/m3" dataDxfId="40"/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CD8F98C-79DB-4A4C-8988-C84CFF9D0DE1}" name="Tabelle46" displayName="Tabelle46" ref="A21:E91" totalsRowShown="0">
  <autoFilter ref="A21:E91" xr:uid="{9CD8F98C-79DB-4A4C-8988-C84CFF9D0DE1}"/>
  <tableColumns count="5">
    <tableColumn id="1" xr3:uid="{CB7B6231-08AA-4E13-A7A3-6A1E5651C896}" name="Schritte"/>
    <tableColumn id="2" xr3:uid="{2FB35140-7FD7-42DA-996D-EA66536BA1E9}" name="Zeit (t) in s"/>
    <tableColumn id="3" xr3:uid="{5A0806CA-0E02-4695-917B-C4B2EDCC8E4D}" name="Beschleunigung">
      <calculatedColumnFormula>$C$6-(0.5*$C$9*$C$10*$L$32*$D22^2)/$C$7</calculatedColumnFormula>
    </tableColumn>
    <tableColumn id="4" xr3:uid="{51777722-176F-41D9-9B03-A281C0ACCDF8}" name="Geschwindigkeit">
      <calculatedColumnFormula>$C21*$C$12+$D21</calculatedColumnFormula>
    </tableColumn>
    <tableColumn id="5" xr3:uid="{A18640B6-ED7A-4F03-92F3-BAC39163DB77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39018B0-FBB9-4794-8443-9FD4CB7C6423}" name="Tabelle47" displayName="Tabelle47" ref="K28:L49" totalsRowShown="0" headerRowDxfId="5">
  <autoFilter ref="K28:L49" xr:uid="{739018B0-FBB9-4794-8443-9FD4CB7C6423}"/>
  <tableColumns count="2">
    <tableColumn id="1" xr3:uid="{113C6C59-1B33-4ABD-9393-06A79A97D07E}" name="Höhe in km"/>
    <tableColumn id="2" xr3:uid="{AA085CA3-9B8B-405A-B9DA-ED3DACC7D728}" name="Luftdichte in kg/m3" dataDxfId="4"/>
  </tableColumns>
  <tableStyleInfo name="TableStyleLight8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B9FAF9A-4676-4D4B-8271-7150CF66B4CD}" name="Tabelle48" displayName="Tabelle48" ref="A21:E99" totalsRowShown="0">
  <autoFilter ref="A21:E99" xr:uid="{EB9FAF9A-4676-4D4B-8271-7150CF66B4CD}"/>
  <tableColumns count="5">
    <tableColumn id="1" xr3:uid="{D0DDDB32-A5EA-41B5-B696-1D9E595A019B}" name="Schritte"/>
    <tableColumn id="2" xr3:uid="{E257C62E-A908-4293-AC38-77F550938848}" name="Zeit (t) in s"/>
    <tableColumn id="3" xr3:uid="{F14E6065-4D80-4598-B333-086CB3336C02}" name="Beschleunigung">
      <calculatedColumnFormula>$C$6-(0.5*$C$9*$C$10*$J$22*$D22^2)/$C$7</calculatedColumnFormula>
    </tableColumn>
    <tableColumn id="4" xr3:uid="{3AB3F94B-E4DC-4603-8CAD-F42FC6C79298}" name="Geschwindigkeit">
      <calculatedColumnFormula>$C21*$C$12+$D21</calculatedColumnFormula>
    </tableColumn>
    <tableColumn id="5" xr3:uid="{61CF5C43-E443-4D90-AECA-7DDD93B773AE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C0E5334-FA4D-4434-8629-BDF4C7DED4A3}" name="Tabelle49" displayName="Tabelle49" ref="I19:J40" totalsRowShown="0" headerRowDxfId="3">
  <autoFilter ref="I19:J40" xr:uid="{2C0E5334-FA4D-4434-8629-BDF4C7DED4A3}"/>
  <tableColumns count="2">
    <tableColumn id="1" xr3:uid="{72D85640-4DE8-4531-8F17-0A4C70C2DADE}" name="Höhe in km"/>
    <tableColumn id="2" xr3:uid="{FFE97607-FAC4-4E43-8D73-7C2B849211E5}" name="Luftdichte in kg/m3" dataDxfId="2"/>
  </tableColumns>
  <tableStyleInfo name="TableStyleLight8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D43E6DD-FF02-4275-A302-FA2A630C8116}" name="Tabelle50" displayName="Tabelle50" ref="A21:E127" totalsRowShown="0">
  <autoFilter ref="A21:E127" xr:uid="{AD43E6DD-FF02-4275-A302-FA2A630C8116}"/>
  <tableColumns count="5">
    <tableColumn id="1" xr3:uid="{B844B7EC-CBF9-4C48-BEFD-A2B53D19BFD5}" name="Schritte"/>
    <tableColumn id="2" xr3:uid="{DBCE8EE1-0DB7-4C53-8936-B5827A33B2DA}" name="Zeit (t) in s"/>
    <tableColumn id="3" xr3:uid="{74F6A71C-F39E-4621-9B18-E57152556D1C}" name="Beschleunigung">
      <calculatedColumnFormula>$C$6-(0.5*$C$9*$C$10*$L$31*$D22^2)/$C$7</calculatedColumnFormula>
    </tableColumn>
    <tableColumn id="4" xr3:uid="{B248710C-85C7-48CC-943B-7F5282E2D88D}" name="Geschwindigkeit">
      <calculatedColumnFormula>$C21*$C$12+$D21</calculatedColumnFormula>
    </tableColumn>
    <tableColumn id="5" xr3:uid="{6A33B2E1-6E97-45E7-9EEB-BE665DE7CD49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72E55C5-28E5-49A7-8B04-F3DFB730386A}" name="Tabelle51" displayName="Tabelle51" ref="K29:L50" totalsRowShown="0" headerRowDxfId="1">
  <autoFilter ref="K29:L50" xr:uid="{472E55C5-28E5-49A7-8B04-F3DFB730386A}"/>
  <tableColumns count="2">
    <tableColumn id="1" xr3:uid="{959536EF-BFCD-4FC5-B48E-E37C57763537}" name="Höhe in km"/>
    <tableColumn id="2" xr3:uid="{5C2A621D-11CB-4BB4-A24D-31662A6F5000}" name="Luftdichte in kg/m3" dataDxfId="0"/>
  </tableColumns>
  <tableStyleInfo name="TableStyleLight8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CEAA31D-5DF2-4516-8B3C-C8F1CD76277B}" name="Tabelle52" displayName="Tabelle52" ref="A14:D37" totalsRowShown="0">
  <autoFilter ref="A14:D37" xr:uid="{8CEAA31D-5DF2-4516-8B3C-C8F1CD76277B}"/>
  <tableColumns count="4">
    <tableColumn id="1" xr3:uid="{CB00DCEF-C3C6-4D47-B4AB-C2E8C93F5A1B}" name="Schritte"/>
    <tableColumn id="2" xr3:uid="{42B9CEFC-0E49-42D7-87A7-84632CFB1042}" name="Zeit in s"/>
    <tableColumn id="3" xr3:uid="{30903AF0-7E46-4413-BF60-A494F5A64F7A}" name="v pro schuss"/>
    <tableColumn id="4" xr3:uid="{95E76FA9-C30D-4144-92EE-54A400396FA1}" name="zurückgelegte Strecke in m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BFBFAC-4F18-4EF8-9F99-B3195F08D0EB}" name="Tabelle11" displayName="Tabelle11" ref="A21:E121" totalsRowShown="0">
  <autoFilter ref="A21:E121" xr:uid="{DDBFBFAC-4F18-4EF8-9F99-B3195F08D0EB}"/>
  <tableColumns count="5">
    <tableColumn id="1" xr3:uid="{CF019770-2B9E-4DD2-AE24-967B903B4E5D}" name="Schritte"/>
    <tableColumn id="2" xr3:uid="{68ECCB7B-3AEA-4E12-B053-53C492273849}" name="Zeit (t) in s"/>
    <tableColumn id="3" xr3:uid="{6B1A9C3E-FC91-46F1-9CA0-CD3D90DBAFB4}" name="Beschleunigung in m/s^2">
      <calculatedColumnFormula>$C$6-(0.5*$C$9*$C$10*$J$43*$D22^2)/$C$7</calculatedColumnFormula>
    </tableColumn>
    <tableColumn id="4" xr3:uid="{FD29E39C-FF90-49D9-BDAB-3FD6A6B7FFFA}" name="Geschwindigkeit in m/s">
      <calculatedColumnFormula>$C21*$C$12+$D21</calculatedColumnFormula>
    </tableColumn>
    <tableColumn id="5" xr3:uid="{45316878-DBA4-436B-A345-7D71EFF012BC}" name="zurückgelegte Strecke in m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E27B6AC-EC4F-45F4-9625-35FE0F097FE8}" name="Tabelle12" displayName="Tabelle12" ref="A21:E121" totalsRowShown="0">
  <autoFilter ref="A21:E121" xr:uid="{8E27B6AC-EC4F-45F4-9625-35FE0F097FE8}"/>
  <tableColumns count="5">
    <tableColumn id="1" xr3:uid="{BFBA094B-6DD4-4E97-ABEB-818C8EB40B22}" name="Schritte"/>
    <tableColumn id="2" xr3:uid="{CA9776BC-8E1E-45C2-A563-AD866E44318C}" name="Zeit (t) in s"/>
    <tableColumn id="3" xr3:uid="{336DA2CA-76F6-4D72-933C-6183D224A1E3}" name="Beschleunigung">
      <calculatedColumnFormula>$C$6-(0.5*$C$9*$C$10*$J$42*$D22^2)/$C$7</calculatedColumnFormula>
    </tableColumn>
    <tableColumn id="4" xr3:uid="{FBF9F133-9584-41EE-BDA3-9A48652A4293}" name="Geschwindigkeit">
      <calculatedColumnFormula>$C21*$C$12+$D21</calculatedColumnFormula>
    </tableColumn>
    <tableColumn id="5" xr3:uid="{AF98FE00-B88C-418A-B5C3-471CC10189B9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5FA4D11-328C-4629-8C06-97D93A1AE2B0}" name="Tabelle13" displayName="Tabelle13" ref="I22:J43" totalsRowShown="0" headerRowDxfId="39">
  <autoFilter ref="I22:J43" xr:uid="{35FA4D11-328C-4629-8C06-97D93A1AE2B0}"/>
  <tableColumns count="2">
    <tableColumn id="1" xr3:uid="{C7A9BD0D-464B-4968-8EFE-631A2AFB13E6}" name="Höhe in km"/>
    <tableColumn id="2" xr3:uid="{1357A236-7758-42EF-A06C-BFB5E74D3435}" name="Luftdichte in kg/m3" dataDxfId="38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018CE11-A4DB-49A9-8177-375840765CBE}" name="Tabelle14" displayName="Tabelle14" ref="A21:E99" totalsRowShown="0">
  <autoFilter ref="A21:E99" xr:uid="{5018CE11-A4DB-49A9-8177-375840765CBE}"/>
  <tableColumns count="5">
    <tableColumn id="1" xr3:uid="{02E752E8-A405-4877-A12E-16F53C0075EA}" name="Schritte"/>
    <tableColumn id="2" xr3:uid="{09A5EAE5-638D-44FB-B3AE-5DEDD8161370}" name="Zeit (t) in s"/>
    <tableColumn id="3" xr3:uid="{693C648E-EB07-4470-B275-09709B98FF47}" name="Beschleunigung">
      <calculatedColumnFormula>$C$6-(0.5*$C$9*$C$10*$I$27*$D22^2)/$C$7</calculatedColumnFormula>
    </tableColumn>
    <tableColumn id="4" xr3:uid="{0C0DE92E-14FE-4376-BFD1-C61B864E9A5B}" name="Geschwindigkeit">
      <calculatedColumnFormula>$C21*$C$12+$D21</calculatedColumnFormula>
    </tableColumn>
    <tableColumn id="5" xr3:uid="{3526CC82-F806-4FC1-8C77-4B61976CF64A}" name="zurückgelegte Strecke">
      <calculatedColumnFormula>$E21+0.5*($D21+$D22)*$C$12</calculatedColumnFormula>
    </tableColumn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5CEA16-DBA7-4B94-B6FC-3967F09F3DE1}" name="Tabelle15" displayName="Tabelle15" ref="H8:I29" totalsRowShown="0" headerRowDxfId="37">
  <autoFilter ref="H8:I29" xr:uid="{515CEA16-DBA7-4B94-B6FC-3967F09F3DE1}"/>
  <tableColumns count="2">
    <tableColumn id="1" xr3:uid="{B8F56153-8B95-4D1B-8A5E-4FE4098B02B2}" name="Höhe in km"/>
    <tableColumn id="2" xr3:uid="{E82910DD-6217-4F3E-8147-B1854F7982C5}" name="Luftdichte in kg/m3" dataDxfId="3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table" Target="../tables/table2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table" Target="../tables/table2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table" Target="../tables/table28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table" Target="../tables/table3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table" Target="../tables/table3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table" Target="../tables/table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table" Target="../tables/table3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table" Target="../tables/table4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table" Target="../tables/table4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table" Target="../tables/table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CC97-253E-4DA5-A14E-C68A4DE53AA6}">
  <dimension ref="A1:M815"/>
  <sheetViews>
    <sheetView tabSelected="1" zoomScaleNormal="100" workbookViewId="0"/>
  </sheetViews>
  <sheetFormatPr baseColWidth="10" defaultRowHeight="12.5" x14ac:dyDescent="0.25"/>
  <cols>
    <col min="2" max="2" width="14.08984375" customWidth="1"/>
    <col min="3" max="3" width="18.7265625" customWidth="1"/>
    <col min="4" max="4" width="19.08984375" customWidth="1"/>
    <col min="5" max="5" width="25" customWidth="1"/>
  </cols>
  <sheetData>
    <row r="1" spans="1:5" ht="20" x14ac:dyDescent="0.4">
      <c r="A1" s="12" t="s">
        <v>27</v>
      </c>
    </row>
    <row r="3" spans="1:5" ht="13" x14ac:dyDescent="0.3">
      <c r="A3" s="15" t="s">
        <v>4</v>
      </c>
      <c r="B3" s="16"/>
    </row>
    <row r="4" spans="1:5" x14ac:dyDescent="0.25">
      <c r="A4" s="17" t="s">
        <v>6</v>
      </c>
      <c r="B4" s="18">
        <v>9.81</v>
      </c>
    </row>
    <row r="5" spans="1:5" x14ac:dyDescent="0.25">
      <c r="A5" s="17" t="s">
        <v>5</v>
      </c>
      <c r="B5" s="18">
        <v>128</v>
      </c>
    </row>
    <row r="6" spans="1:5" x14ac:dyDescent="0.25">
      <c r="A6" s="17" t="s">
        <v>7</v>
      </c>
      <c r="B6" s="18">
        <v>1.2</v>
      </c>
    </row>
    <row r="7" spans="1:5" x14ac:dyDescent="0.25">
      <c r="A7" s="17" t="s">
        <v>8</v>
      </c>
      <c r="B7" s="18">
        <v>1.4</v>
      </c>
    </row>
    <row r="8" spans="1:5" x14ac:dyDescent="0.25">
      <c r="A8" s="17" t="s">
        <v>9</v>
      </c>
      <c r="B8" s="18">
        <v>14.8645</v>
      </c>
    </row>
    <row r="9" spans="1:5" x14ac:dyDescent="0.25">
      <c r="A9" s="17" t="s">
        <v>10</v>
      </c>
      <c r="B9" s="18">
        <v>91.44</v>
      </c>
    </row>
    <row r="10" spans="1:5" x14ac:dyDescent="0.25">
      <c r="A10" s="17" t="s">
        <v>11</v>
      </c>
      <c r="B10" s="18">
        <v>0.01</v>
      </c>
    </row>
    <row r="11" spans="1:5" x14ac:dyDescent="0.25">
      <c r="A11" s="19" t="s">
        <v>12</v>
      </c>
      <c r="B11" s="20">
        <v>64.75</v>
      </c>
    </row>
    <row r="14" spans="1:5" x14ac:dyDescent="0.25">
      <c r="A14" s="13" t="s">
        <v>14</v>
      </c>
      <c r="B14" s="14" t="s">
        <v>3</v>
      </c>
      <c r="C14" s="14" t="s">
        <v>1</v>
      </c>
      <c r="D14" s="14" t="s">
        <v>0</v>
      </c>
      <c r="E14" s="14" t="s">
        <v>2</v>
      </c>
    </row>
    <row r="15" spans="1:5" x14ac:dyDescent="0.25">
      <c r="A15">
        <v>1</v>
      </c>
      <c r="B15">
        <v>0</v>
      </c>
      <c r="C15">
        <f>B4-(0.5*B7*B8*B6*D15^2)/B5</f>
        <v>-399.16726590820309</v>
      </c>
      <c r="D15">
        <f>B11</f>
        <v>64.75</v>
      </c>
      <c r="E15">
        <v>0</v>
      </c>
    </row>
    <row r="16" spans="1:5" x14ac:dyDescent="0.25">
      <c r="A16">
        <v>2</v>
      </c>
      <c r="B16">
        <v>0.01</v>
      </c>
      <c r="C16">
        <f>B4-(0.5*B7*B8*B6*D16^2)/B5</f>
        <v>-350.29673209711291</v>
      </c>
      <c r="D16">
        <f>C15*B10+D15</f>
        <v>60.758327340917972</v>
      </c>
      <c r="E16">
        <f>E15+0.5*(D15+D16)*B10</f>
        <v>0.62754163670458984</v>
      </c>
    </row>
    <row r="17" spans="1:13" x14ac:dyDescent="0.25">
      <c r="A17">
        <v>3</v>
      </c>
      <c r="B17">
        <v>0.02</v>
      </c>
      <c r="C17">
        <f>B4-(0.5*B7*B8*B6*D17^2)/B5</f>
        <v>-309.97045892095764</v>
      </c>
      <c r="D17">
        <f>C16*B10+D16</f>
        <v>57.255360019946842</v>
      </c>
      <c r="E17">
        <f>0.5*(D16+D17)*B10+E16</f>
        <v>1.2176100735089139</v>
      </c>
    </row>
    <row r="18" spans="1:13" x14ac:dyDescent="0.25">
      <c r="A18">
        <v>4</v>
      </c>
      <c r="B18">
        <v>0.03</v>
      </c>
      <c r="C18">
        <f>B4-(0.5*B7*B8*B6*D18^2)/B5</f>
        <v>-276.28301491601684</v>
      </c>
      <c r="D18">
        <f>C17*B10+D17</f>
        <v>54.155655430737269</v>
      </c>
      <c r="E18">
        <f>E17+0.5*(D17+D19)*B10</f>
        <v>1.7608510000165336</v>
      </c>
    </row>
    <row r="19" spans="1:13" x14ac:dyDescent="0.25">
      <c r="A19">
        <v>5</v>
      </c>
      <c r="B19">
        <v>0.04</v>
      </c>
      <c r="C19">
        <f>B4-(0.5*B7*B8*B6*D19^2)/B5</f>
        <v>-247.83671433958</v>
      </c>
      <c r="D19">
        <f>D18+C18*B10</f>
        <v>51.392825281577103</v>
      </c>
      <c r="E19">
        <f t="shared" ref="E19:E82" si="0">$E18+0.5*($D18+$D19)*$B$10</f>
        <v>2.2885934035781057</v>
      </c>
    </row>
    <row r="20" spans="1:13" x14ac:dyDescent="0.25">
      <c r="A20">
        <v>6</v>
      </c>
      <c r="B20">
        <v>0.05</v>
      </c>
      <c r="C20">
        <f>B4-(0.5*B7*B8*B6*D20^2)/B5</f>
        <v>-223.58637984568753</v>
      </c>
      <c r="D20">
        <f>D19+C19*B10</f>
        <v>48.914458138181303</v>
      </c>
      <c r="E20">
        <f t="shared" si="0"/>
        <v>2.7901298206768979</v>
      </c>
    </row>
    <row r="21" spans="1:13" x14ac:dyDescent="0.25">
      <c r="A21">
        <v>7</v>
      </c>
      <c r="B21">
        <v>0.06</v>
      </c>
      <c r="C21">
        <f>B4-(0.5*B7*B8*B6*D21^2)/B5</f>
        <v>-202.73708861870293</v>
      </c>
      <c r="D21">
        <f>D20+C20*B10</f>
        <v>46.678594339724427</v>
      </c>
      <c r="E21">
        <f t="shared" si="0"/>
        <v>3.2680950830664264</v>
      </c>
    </row>
    <row r="22" spans="1:13" x14ac:dyDescent="0.25">
      <c r="A22">
        <v>8</v>
      </c>
      <c r="B22">
        <v>7.0000000000000007E-2</v>
      </c>
      <c r="C22">
        <f>B4-(0.5*B7*B8*B6*D22^2)/B5</f>
        <v>-184.67510606136793</v>
      </c>
      <c r="D22">
        <f>D21+C21*B10</f>
        <v>44.651223453537398</v>
      </c>
      <c r="E22">
        <f t="shared" si="0"/>
        <v>3.7247441720327354</v>
      </c>
    </row>
    <row r="23" spans="1:13" x14ac:dyDescent="0.25">
      <c r="A23">
        <v>9</v>
      </c>
      <c r="B23">
        <v>0.08</v>
      </c>
      <c r="C23">
        <f>B4-(0.5*B7*B8*B6*D23^2)/B5</f>
        <v>-168.92019055137212</v>
      </c>
      <c r="D23">
        <f>D22+C22*B10</f>
        <v>42.804472392923721</v>
      </c>
      <c r="E23">
        <f t="shared" si="0"/>
        <v>4.1620226512650413</v>
      </c>
    </row>
    <row r="24" spans="1:13" x14ac:dyDescent="0.25">
      <c r="A24">
        <v>10</v>
      </c>
      <c r="B24">
        <v>0.09</v>
      </c>
      <c r="C24">
        <f t="shared" ref="C24:C87" si="1">$B$4-(0.5*$B$7*$B$8*$B$6*D24^2)/$B$5</f>
        <v>-155.09200084299735</v>
      </c>
      <c r="D24">
        <f t="shared" ref="D24:D87" si="2">$D23+$C23*$B$10</f>
        <v>41.115270487410001</v>
      </c>
      <c r="E24">
        <f t="shared" si="0"/>
        <v>4.5816213656667095</v>
      </c>
    </row>
    <row r="25" spans="1:13" x14ac:dyDescent="0.25">
      <c r="A25">
        <v>11</v>
      </c>
      <c r="B25">
        <v>0.1</v>
      </c>
      <c r="C25">
        <f t="shared" si="1"/>
        <v>-142.88601477734565</v>
      </c>
      <c r="D25">
        <f t="shared" si="2"/>
        <v>39.564350478980025</v>
      </c>
      <c r="E25">
        <f t="shared" si="0"/>
        <v>4.9850194704986599</v>
      </c>
    </row>
    <row r="26" spans="1:13" x14ac:dyDescent="0.25">
      <c r="A26">
        <v>12</v>
      </c>
      <c r="B26">
        <v>0.11</v>
      </c>
      <c r="C26">
        <f t="shared" si="1"/>
        <v>-132.05598939931446</v>
      </c>
      <c r="D26">
        <f t="shared" si="2"/>
        <v>38.135490331206569</v>
      </c>
      <c r="E26">
        <f t="shared" si="0"/>
        <v>5.3735186745495929</v>
      </c>
    </row>
    <row r="27" spans="1:13" x14ac:dyDescent="0.25">
      <c r="A27">
        <v>13</v>
      </c>
      <c r="B27">
        <v>0.12</v>
      </c>
      <c r="C27">
        <f t="shared" si="1"/>
        <v>-122.40100001801557</v>
      </c>
      <c r="D27">
        <f t="shared" si="2"/>
        <v>36.814930437213427</v>
      </c>
      <c r="E27">
        <f t="shared" si="0"/>
        <v>5.7482707783916931</v>
      </c>
    </row>
    <row r="28" spans="1:13" x14ac:dyDescent="0.25">
      <c r="A28">
        <v>14</v>
      </c>
      <c r="B28">
        <v>0.13</v>
      </c>
      <c r="C28">
        <f t="shared" si="1"/>
        <v>-113.75573622848273</v>
      </c>
      <c r="D28">
        <f t="shared" si="2"/>
        <v>35.590920437033269</v>
      </c>
      <c r="E28">
        <f t="shared" si="0"/>
        <v>6.1103000327629262</v>
      </c>
    </row>
    <row r="29" spans="1:13" x14ac:dyDescent="0.25">
      <c r="A29">
        <v>15</v>
      </c>
      <c r="B29">
        <v>0.14000000000000001</v>
      </c>
      <c r="C29">
        <f t="shared" si="1"/>
        <v>-105.98314864442288</v>
      </c>
      <c r="D29">
        <f t="shared" si="2"/>
        <v>34.453363074748438</v>
      </c>
      <c r="E29">
        <f t="shared" si="0"/>
        <v>6.4605214503218349</v>
      </c>
    </row>
    <row r="30" spans="1:13" x14ac:dyDescent="0.25">
      <c r="A30">
        <v>16</v>
      </c>
      <c r="B30">
        <v>0.15</v>
      </c>
      <c r="C30">
        <f t="shared" si="1"/>
        <v>-98.96881508548897</v>
      </c>
      <c r="D30">
        <f t="shared" si="2"/>
        <v>33.393531588304207</v>
      </c>
      <c r="E30">
        <f t="shared" si="0"/>
        <v>6.7997559236370977</v>
      </c>
    </row>
    <row r="31" spans="1:13" x14ac:dyDescent="0.25">
      <c r="A31">
        <v>17</v>
      </c>
      <c r="B31">
        <v>0.16</v>
      </c>
      <c r="C31">
        <f t="shared" si="1"/>
        <v>-92.616580028463602</v>
      </c>
      <c r="D31">
        <f t="shared" si="2"/>
        <v>32.403843437449318</v>
      </c>
      <c r="E31">
        <f t="shared" si="0"/>
        <v>7.1287427987658649</v>
      </c>
      <c r="I31" s="2"/>
      <c r="J31" s="2"/>
      <c r="K31" s="2"/>
      <c r="L31" s="2"/>
      <c r="M31" s="2"/>
    </row>
    <row r="32" spans="1:13" x14ac:dyDescent="0.25">
      <c r="A32">
        <v>18</v>
      </c>
      <c r="B32">
        <v>0.17</v>
      </c>
      <c r="C32">
        <f t="shared" si="1"/>
        <v>-86.845147665373489</v>
      </c>
      <c r="D32">
        <f t="shared" si="2"/>
        <v>31.477677637164682</v>
      </c>
      <c r="E32">
        <f t="shared" si="0"/>
        <v>7.4481504041389348</v>
      </c>
    </row>
    <row r="33" spans="1:5" x14ac:dyDescent="0.25">
      <c r="A33">
        <v>19</v>
      </c>
      <c r="B33">
        <v>0.18</v>
      </c>
      <c r="C33">
        <f t="shared" si="1"/>
        <v>-81.585396696101697</v>
      </c>
      <c r="D33">
        <f t="shared" si="2"/>
        <v>30.609226160510946</v>
      </c>
      <c r="E33">
        <f t="shared" si="0"/>
        <v>7.7585849231273132</v>
      </c>
    </row>
    <row r="34" spans="1:5" x14ac:dyDescent="0.25">
      <c r="A34">
        <v>20</v>
      </c>
      <c r="B34">
        <v>0.19</v>
      </c>
      <c r="C34">
        <f t="shared" si="1"/>
        <v>-76.778246711124496</v>
      </c>
      <c r="D34">
        <f t="shared" si="2"/>
        <v>29.793372193549928</v>
      </c>
      <c r="E34">
        <f t="shared" si="0"/>
        <v>8.0605979148976168</v>
      </c>
    </row>
    <row r="35" spans="1:5" x14ac:dyDescent="0.25">
      <c r="A35">
        <v>21</v>
      </c>
      <c r="B35">
        <v>0.2</v>
      </c>
      <c r="C35">
        <f t="shared" si="1"/>
        <v>-72.372949971432433</v>
      </c>
      <c r="D35">
        <f t="shared" si="2"/>
        <v>29.025589726438682</v>
      </c>
      <c r="E35">
        <f t="shared" si="0"/>
        <v>8.3546927244975606</v>
      </c>
    </row>
    <row r="36" spans="1:5" x14ac:dyDescent="0.25">
      <c r="A36">
        <v>22</v>
      </c>
      <c r="B36">
        <v>0.21</v>
      </c>
      <c r="C36">
        <f t="shared" si="1"/>
        <v>-68.325714052527616</v>
      </c>
      <c r="D36">
        <f t="shared" si="2"/>
        <v>28.301860226724358</v>
      </c>
      <c r="E36">
        <f t="shared" si="0"/>
        <v>8.6413299742633765</v>
      </c>
    </row>
    <row r="37" spans="1:5" x14ac:dyDescent="0.25">
      <c r="A37">
        <v>23</v>
      </c>
      <c r="B37">
        <v>0.22</v>
      </c>
      <c r="C37">
        <f t="shared" si="1"/>
        <v>-64.59858387347704</v>
      </c>
      <c r="D37">
        <f t="shared" si="2"/>
        <v>27.61860308619908</v>
      </c>
      <c r="E37">
        <f t="shared" si="0"/>
        <v>8.9209322908279933</v>
      </c>
    </row>
    <row r="38" spans="1:5" x14ac:dyDescent="0.25">
      <c r="A38">
        <v>24</v>
      </c>
      <c r="B38">
        <v>0.23</v>
      </c>
      <c r="C38">
        <f t="shared" si="1"/>
        <v>-61.158528590357278</v>
      </c>
      <c r="D38">
        <f t="shared" si="2"/>
        <v>26.97261724746431</v>
      </c>
      <c r="E38">
        <f t="shared" si="0"/>
        <v>9.1938883924963104</v>
      </c>
    </row>
    <row r="39" spans="1:5" x14ac:dyDescent="0.25">
      <c r="A39">
        <v>25</v>
      </c>
      <c r="B39">
        <v>0.24</v>
      </c>
      <c r="C39">
        <f t="shared" si="1"/>
        <v>-57.976691426690067</v>
      </c>
      <c r="D39">
        <f t="shared" si="2"/>
        <v>26.361031961560737</v>
      </c>
      <c r="E39">
        <f t="shared" si="0"/>
        <v>9.4605566385414352</v>
      </c>
    </row>
    <row r="40" spans="1:5" x14ac:dyDescent="0.25">
      <c r="A40">
        <v>26</v>
      </c>
      <c r="B40">
        <v>0.25</v>
      </c>
      <c r="C40">
        <f t="shared" si="1"/>
        <v>-55.027769948859216</v>
      </c>
      <c r="D40">
        <f t="shared" si="2"/>
        <v>25.781265047293836</v>
      </c>
      <c r="E40">
        <f t="shared" si="0"/>
        <v>9.7212681235857072</v>
      </c>
    </row>
    <row r="41" spans="1:5" x14ac:dyDescent="0.25">
      <c r="A41">
        <v>27</v>
      </c>
      <c r="B41">
        <v>0.26</v>
      </c>
      <c r="C41">
        <f t="shared" si="1"/>
        <v>-52.289501423345925</v>
      </c>
      <c r="D41">
        <f t="shared" si="2"/>
        <v>25.230987347805243</v>
      </c>
      <c r="E41">
        <f t="shared" si="0"/>
        <v>9.9763293855612023</v>
      </c>
    </row>
    <row r="42" spans="1:5" x14ac:dyDescent="0.25">
      <c r="A42">
        <v>28</v>
      </c>
      <c r="B42">
        <v>0.27</v>
      </c>
      <c r="C42">
        <f t="shared" si="1"/>
        <v>-49.742233321468561</v>
      </c>
      <c r="D42">
        <f t="shared" si="2"/>
        <v>24.708092333571784</v>
      </c>
      <c r="E42">
        <f t="shared" si="0"/>
        <v>10.226024783968088</v>
      </c>
    </row>
    <row r="43" spans="1:5" x14ac:dyDescent="0.25">
      <c r="A43">
        <v>29</v>
      </c>
      <c r="B43">
        <v>0.28000000000000003</v>
      </c>
      <c r="C43">
        <f t="shared" si="1"/>
        <v>-47.368563202490606</v>
      </c>
      <c r="D43">
        <f t="shared" si="2"/>
        <v>24.210670000357098</v>
      </c>
      <c r="E43">
        <f t="shared" si="0"/>
        <v>10.470618595637731</v>
      </c>
    </row>
    <row r="44" spans="1:5" x14ac:dyDescent="0.25">
      <c r="A44">
        <v>30</v>
      </c>
      <c r="B44">
        <v>0.28999999999999998</v>
      </c>
      <c r="C44">
        <f t="shared" si="1"/>
        <v>-45.153035424224946</v>
      </c>
      <c r="D44">
        <f t="shared" si="2"/>
        <v>23.736984368332191</v>
      </c>
      <c r="E44">
        <f t="shared" si="0"/>
        <v>10.710356867481178</v>
      </c>
    </row>
    <row r="45" spans="1:5" x14ac:dyDescent="0.25">
      <c r="A45">
        <v>31</v>
      </c>
      <c r="B45">
        <v>0.3</v>
      </c>
      <c r="C45">
        <f t="shared" si="1"/>
        <v>-43.081884633547503</v>
      </c>
      <c r="D45">
        <f t="shared" si="2"/>
        <v>23.285454014089943</v>
      </c>
      <c r="E45">
        <f t="shared" si="0"/>
        <v>10.945469059393288</v>
      </c>
    </row>
    <row r="46" spans="1:5" x14ac:dyDescent="0.25">
      <c r="A46">
        <v>32</v>
      </c>
      <c r="B46">
        <v>0.31</v>
      </c>
      <c r="C46">
        <f t="shared" si="1"/>
        <v>-41.142817948758832</v>
      </c>
      <c r="D46">
        <f t="shared" si="2"/>
        <v>22.854635167754466</v>
      </c>
      <c r="E46">
        <f t="shared" si="0"/>
        <v>11.176169505302509</v>
      </c>
    </row>
    <row r="47" spans="1:5" x14ac:dyDescent="0.25">
      <c r="A47">
        <v>33</v>
      </c>
      <c r="B47">
        <v>0.32</v>
      </c>
      <c r="C47">
        <f t="shared" si="1"/>
        <v>-39.324829288872806</v>
      </c>
      <c r="D47">
        <f t="shared" si="2"/>
        <v>22.443206988266876</v>
      </c>
      <c r="E47">
        <f t="shared" si="0"/>
        <v>11.402658716082616</v>
      </c>
    </row>
    <row r="48" spans="1:5" x14ac:dyDescent="0.25">
      <c r="A48">
        <v>34</v>
      </c>
      <c r="B48">
        <v>0.33</v>
      </c>
      <c r="C48">
        <f t="shared" si="1"/>
        <v>-37.618040527125807</v>
      </c>
      <c r="D48">
        <f t="shared" si="2"/>
        <v>22.049958695378148</v>
      </c>
      <c r="E48">
        <f t="shared" si="0"/>
        <v>11.62512454450084</v>
      </c>
    </row>
    <row r="49" spans="1:5" x14ac:dyDescent="0.25">
      <c r="A49">
        <v>35</v>
      </c>
      <c r="B49">
        <v>0.34</v>
      </c>
      <c r="C49">
        <f t="shared" si="1"/>
        <v>-36.013565119323921</v>
      </c>
      <c r="D49">
        <f t="shared" si="2"/>
        <v>21.673778290106888</v>
      </c>
      <c r="E49">
        <f t="shared" si="0"/>
        <v>11.843743229428265</v>
      </c>
    </row>
    <row r="50" spans="1:5" x14ac:dyDescent="0.25">
      <c r="A50">
        <v>36</v>
      </c>
      <c r="B50">
        <v>0.35</v>
      </c>
      <c r="C50">
        <f t="shared" si="1"/>
        <v>-34.503390636806095</v>
      </c>
      <c r="D50">
        <f t="shared" si="2"/>
        <v>21.313642638913649</v>
      </c>
      <c r="E50">
        <f t="shared" si="0"/>
        <v>12.058680334073367</v>
      </c>
    </row>
    <row r="51" spans="1:5" x14ac:dyDescent="0.25">
      <c r="A51">
        <v>37</v>
      </c>
      <c r="B51">
        <v>0.36</v>
      </c>
      <c r="C51">
        <f t="shared" si="1"/>
        <v>-33.080277260634602</v>
      </c>
      <c r="D51">
        <f t="shared" si="2"/>
        <v>20.968608732545587</v>
      </c>
      <c r="E51">
        <f t="shared" si="0"/>
        <v>12.270091590930663</v>
      </c>
    </row>
    <row r="52" spans="1:5" x14ac:dyDescent="0.25">
      <c r="A52">
        <v>38</v>
      </c>
      <c r="B52">
        <v>0.37</v>
      </c>
      <c r="C52">
        <f t="shared" si="1"/>
        <v>-31.737669800310968</v>
      </c>
      <c r="D52">
        <f t="shared" si="2"/>
        <v>20.637805959939239</v>
      </c>
      <c r="E52">
        <f t="shared" si="0"/>
        <v>12.478123664393088</v>
      </c>
    </row>
    <row r="53" spans="1:5" x14ac:dyDescent="0.25">
      <c r="A53">
        <v>39</v>
      </c>
      <c r="B53">
        <v>0.38</v>
      </c>
      <c r="C53">
        <f t="shared" si="1"/>
        <v>-30.469621211746841</v>
      </c>
      <c r="D53">
        <f t="shared" si="2"/>
        <v>20.32042926193613</v>
      </c>
      <c r="E53">
        <f t="shared" si="0"/>
        <v>12.682914840502464</v>
      </c>
    </row>
    <row r="54" spans="1:5" x14ac:dyDescent="0.25">
      <c r="A54">
        <v>40</v>
      </c>
      <c r="B54">
        <v>0.39</v>
      </c>
      <c r="C54">
        <f t="shared" si="1"/>
        <v>-29.270725924759752</v>
      </c>
      <c r="D54">
        <f t="shared" si="2"/>
        <v>20.01573304981866</v>
      </c>
      <c r="E54">
        <f t="shared" si="0"/>
        <v>12.884595652061238</v>
      </c>
    </row>
    <row r="55" spans="1:5" x14ac:dyDescent="0.25">
      <c r="A55">
        <v>41</v>
      </c>
      <c r="B55">
        <v>0.4</v>
      </c>
      <c r="C55">
        <f t="shared" si="1"/>
        <v>-28.136061565154563</v>
      </c>
      <c r="D55">
        <f t="shared" si="2"/>
        <v>19.723025790571064</v>
      </c>
      <c r="E55">
        <f t="shared" si="0"/>
        <v>13.083289446263187</v>
      </c>
    </row>
    <row r="56" spans="1:5" x14ac:dyDescent="0.25">
      <c r="A56">
        <v>42</v>
      </c>
      <c r="B56">
        <v>0.41</v>
      </c>
      <c r="C56">
        <f t="shared" si="1"/>
        <v>-27.061137882392238</v>
      </c>
      <c r="D56">
        <f t="shared" si="2"/>
        <v>19.441665174919518</v>
      </c>
      <c r="E56">
        <f t="shared" si="0"/>
        <v>13.27911290109064</v>
      </c>
    </row>
    <row r="57" spans="1:5" x14ac:dyDescent="0.25">
      <c r="A57">
        <v>43</v>
      </c>
      <c r="B57">
        <v>0.42</v>
      </c>
      <c r="C57">
        <f t="shared" si="1"/>
        <v>-26.041851880339138</v>
      </c>
      <c r="D57">
        <f t="shared" si="2"/>
        <v>19.171053796095595</v>
      </c>
      <c r="E57">
        <f t="shared" si="0"/>
        <v>13.472176495945716</v>
      </c>
    </row>
    <row r="58" spans="1:5" x14ac:dyDescent="0.25">
      <c r="A58">
        <v>44</v>
      </c>
      <c r="B58">
        <v>0.43</v>
      </c>
      <c r="C58">
        <f t="shared" si="1"/>
        <v>-25.074448303086875</v>
      </c>
      <c r="D58">
        <f t="shared" si="2"/>
        <v>18.910635277292204</v>
      </c>
      <c r="E58">
        <f t="shared" si="0"/>
        <v>13.662584941312655</v>
      </c>
    </row>
    <row r="59" spans="1:5" x14ac:dyDescent="0.25">
      <c r="A59">
        <v>45</v>
      </c>
      <c r="B59">
        <v>0.44</v>
      </c>
      <c r="C59">
        <f t="shared" si="1"/>
        <v>-24.155484756281531</v>
      </c>
      <c r="D59">
        <f t="shared" si="2"/>
        <v>18.659890794261337</v>
      </c>
      <c r="E59">
        <f t="shared" si="0"/>
        <v>13.850437571670422</v>
      </c>
    </row>
    <row r="60" spans="1:5" x14ac:dyDescent="0.25">
      <c r="A60">
        <v>46</v>
      </c>
      <c r="B60">
        <v>0.45</v>
      </c>
      <c r="C60">
        <f t="shared" si="1"/>
        <v>-23.281800851556852</v>
      </c>
      <c r="D60">
        <f t="shared" si="2"/>
        <v>18.418335946698519</v>
      </c>
      <c r="E60">
        <f t="shared" si="0"/>
        <v>14.035828705375222</v>
      </c>
    </row>
    <row r="61" spans="1:5" x14ac:dyDescent="0.25">
      <c r="A61">
        <v>47</v>
      </c>
      <c r="B61">
        <v>0.46</v>
      </c>
      <c r="C61">
        <f t="shared" si="1"/>
        <v>-22.450490851354964</v>
      </c>
      <c r="D61">
        <f t="shared" si="2"/>
        <v>18.185517938182951</v>
      </c>
      <c r="E61">
        <f t="shared" si="0"/>
        <v>14.21884797479963</v>
      </c>
    </row>
    <row r="62" spans="1:5" x14ac:dyDescent="0.25">
      <c r="A62">
        <v>48</v>
      </c>
      <c r="B62">
        <v>0.47</v>
      </c>
      <c r="C62">
        <f t="shared" si="1"/>
        <v>-21.658879366724435</v>
      </c>
      <c r="D62">
        <f t="shared" si="2"/>
        <v>17.961013029669402</v>
      </c>
      <c r="E62">
        <f t="shared" si="0"/>
        <v>14.399580629638891</v>
      </c>
    </row>
    <row r="63" spans="1:5" x14ac:dyDescent="0.25">
      <c r="A63">
        <v>49</v>
      </c>
      <c r="B63">
        <v>0.48</v>
      </c>
      <c r="C63">
        <f t="shared" si="1"/>
        <v>-20.904499724110799</v>
      </c>
      <c r="D63">
        <f t="shared" si="2"/>
        <v>17.744424236002157</v>
      </c>
      <c r="E63">
        <f t="shared" si="0"/>
        <v>14.578107815967249</v>
      </c>
    </row>
    <row r="64" spans="1:5" x14ac:dyDescent="0.25">
      <c r="A64">
        <v>50</v>
      </c>
      <c r="B64">
        <v>0.49</v>
      </c>
      <c r="C64">
        <f t="shared" si="1"/>
        <v>-20.185074670730458</v>
      </c>
      <c r="D64">
        <f t="shared" si="2"/>
        <v>17.535379238761049</v>
      </c>
      <c r="E64">
        <f t="shared" si="0"/>
        <v>14.754506833341065</v>
      </c>
    </row>
    <row r="65" spans="1:5" x14ac:dyDescent="0.25">
      <c r="A65">
        <v>51</v>
      </c>
      <c r="B65">
        <v>0.5</v>
      </c>
      <c r="C65">
        <f t="shared" si="1"/>
        <v>-19.498499133503877</v>
      </c>
      <c r="D65">
        <f t="shared" si="2"/>
        <v>17.333528492053745</v>
      </c>
      <c r="E65">
        <f t="shared" si="0"/>
        <v>14.928851371995139</v>
      </c>
    </row>
    <row r="66" spans="1:5" x14ac:dyDescent="0.25">
      <c r="A66">
        <v>52</v>
      </c>
      <c r="B66">
        <v>0.51</v>
      </c>
      <c r="C66">
        <f t="shared" si="1"/>
        <v>-18.842824785077937</v>
      </c>
      <c r="D66">
        <f t="shared" si="2"/>
        <v>17.138543500718704</v>
      </c>
      <c r="E66">
        <f t="shared" si="0"/>
        <v>15.101211731959001</v>
      </c>
    </row>
    <row r="67" spans="1:5" x14ac:dyDescent="0.25">
      <c r="A67">
        <v>53</v>
      </c>
      <c r="B67">
        <v>0.52</v>
      </c>
      <c r="C67">
        <f t="shared" si="1"/>
        <v>-18.216246203303911</v>
      </c>
      <c r="D67">
        <f t="shared" si="2"/>
        <v>16.950115252867924</v>
      </c>
      <c r="E67">
        <f t="shared" si="0"/>
        <v>15.271655025726934</v>
      </c>
    </row>
    <row r="68" spans="1:5" x14ac:dyDescent="0.25">
      <c r="A68">
        <v>54</v>
      </c>
      <c r="B68">
        <v>0.53</v>
      </c>
      <c r="C68">
        <f t="shared" si="1"/>
        <v>-17.617088438578492</v>
      </c>
      <c r="D68">
        <f t="shared" si="2"/>
        <v>16.767952790834887</v>
      </c>
      <c r="E68">
        <f t="shared" si="0"/>
        <v>15.440245365945449</v>
      </c>
    </row>
    <row r="69" spans="1:5" x14ac:dyDescent="0.25">
      <c r="A69">
        <v>55</v>
      </c>
      <c r="B69">
        <v>0.54</v>
      </c>
      <c r="C69">
        <f t="shared" si="1"/>
        <v>-17.043795827459697</v>
      </c>
      <c r="D69">
        <f t="shared" si="2"/>
        <v>16.591781906449103</v>
      </c>
      <c r="E69">
        <f t="shared" si="0"/>
        <v>15.607044039431869</v>
      </c>
    </row>
    <row r="70" spans="1:5" x14ac:dyDescent="0.25">
      <c r="A70">
        <v>56</v>
      </c>
      <c r="B70">
        <v>0.55000000000000004</v>
      </c>
      <c r="C70">
        <f t="shared" si="1"/>
        <v>-16.494921911569257</v>
      </c>
      <c r="D70">
        <f t="shared" si="2"/>
        <v>16.421343948174506</v>
      </c>
      <c r="E70">
        <f t="shared" si="0"/>
        <v>15.772109668704987</v>
      </c>
    </row>
    <row r="71" spans="1:5" x14ac:dyDescent="0.25">
      <c r="A71">
        <v>57</v>
      </c>
      <c r="B71">
        <v>0.56000000000000005</v>
      </c>
      <c r="C71">
        <f t="shared" si="1"/>
        <v>-15.969120338511315</v>
      </c>
      <c r="D71">
        <f t="shared" si="2"/>
        <v>16.256394729058815</v>
      </c>
      <c r="E71">
        <f t="shared" si="0"/>
        <v>15.935498362091154</v>
      </c>
    </row>
    <row r="72" spans="1:5" x14ac:dyDescent="0.25">
      <c r="A72">
        <v>58</v>
      </c>
      <c r="B72">
        <v>0.56999999999999995</v>
      </c>
      <c r="C72">
        <f t="shared" si="1"/>
        <v>-15.465136636812778</v>
      </c>
      <c r="D72">
        <f t="shared" si="2"/>
        <v>16.096703525673703</v>
      </c>
      <c r="E72">
        <f t="shared" si="0"/>
        <v>16.097263853364815</v>
      </c>
    </row>
    <row r="73" spans="1:5" x14ac:dyDescent="0.25">
      <c r="A73">
        <v>59</v>
      </c>
      <c r="B73">
        <v>0.57999999999999996</v>
      </c>
      <c r="C73">
        <f t="shared" si="1"/>
        <v>-14.981800770089164</v>
      </c>
      <c r="D73">
        <f t="shared" si="2"/>
        <v>15.942052159305575</v>
      </c>
      <c r="E73">
        <f t="shared" si="0"/>
        <v>16.257457631789713</v>
      </c>
    </row>
    <row r="74" spans="1:5" x14ac:dyDescent="0.25">
      <c r="A74">
        <v>60</v>
      </c>
      <c r="B74">
        <v>0.59</v>
      </c>
      <c r="C74">
        <f t="shared" si="1"/>
        <v>-14.518020387067095</v>
      </c>
      <c r="D74">
        <f t="shared" si="2"/>
        <v>15.792234151604683</v>
      </c>
      <c r="E74">
        <f t="shared" si="0"/>
        <v>16.416129063344265</v>
      </c>
    </row>
    <row r="75" spans="1:5" x14ac:dyDescent="0.25">
      <c r="A75">
        <v>61</v>
      </c>
      <c r="B75">
        <v>0.6</v>
      </c>
      <c r="C75">
        <f t="shared" si="1"/>
        <v>-14.072774694010382</v>
      </c>
      <c r="D75">
        <f t="shared" si="2"/>
        <v>15.647053947734012</v>
      </c>
      <c r="E75">
        <f t="shared" si="0"/>
        <v>16.573325503840959</v>
      </c>
    </row>
    <row r="76" spans="1:5" x14ac:dyDescent="0.25">
      <c r="A76">
        <v>62</v>
      </c>
      <c r="B76">
        <v>0.61</v>
      </c>
      <c r="C76">
        <f t="shared" si="1"/>
        <v>-13.64510888471729</v>
      </c>
      <c r="D76">
        <f t="shared" si="2"/>
        <v>15.506326200793907</v>
      </c>
      <c r="E76">
        <f t="shared" si="0"/>
        <v>16.7290924045836</v>
      </c>
    </row>
    <row r="77" spans="1:5" x14ac:dyDescent="0.25">
      <c r="A77">
        <v>63</v>
      </c>
      <c r="B77">
        <v>0.62</v>
      </c>
      <c r="C77">
        <f t="shared" si="1"/>
        <v>-13.234129070766189</v>
      </c>
      <c r="D77">
        <f t="shared" si="2"/>
        <v>15.369875111946735</v>
      </c>
      <c r="E77">
        <f t="shared" si="0"/>
        <v>16.883473411147303</v>
      </c>
    </row>
    <row r="78" spans="1:5" x14ac:dyDescent="0.25">
      <c r="A78">
        <v>64</v>
      </c>
      <c r="B78">
        <v>0.63</v>
      </c>
      <c r="C78">
        <f t="shared" si="1"/>
        <v>-12.838997661241104</v>
      </c>
      <c r="D78">
        <f t="shared" si="2"/>
        <v>15.237533821239072</v>
      </c>
      <c r="E78">
        <f t="shared" si="0"/>
        <v>17.036510455813232</v>
      </c>
    </row>
    <row r="79" spans="1:5" x14ac:dyDescent="0.25">
      <c r="A79">
        <v>65</v>
      </c>
      <c r="B79">
        <v>0.64</v>
      </c>
      <c r="C79">
        <f t="shared" si="1"/>
        <v>-12.458929146899914</v>
      </c>
      <c r="D79">
        <f t="shared" si="2"/>
        <v>15.109143844626661</v>
      </c>
      <c r="E79">
        <f t="shared" si="0"/>
        <v>17.188243844142562</v>
      </c>
    </row>
    <row r="80" spans="1:5" x14ac:dyDescent="0.25">
      <c r="A80">
        <v>66</v>
      </c>
      <c r="B80">
        <v>0.65</v>
      </c>
      <c r="C80">
        <f t="shared" si="1"/>
        <v>-12.093186248768058</v>
      </c>
      <c r="D80">
        <f t="shared" si="2"/>
        <v>14.984554553157663</v>
      </c>
      <c r="E80">
        <f t="shared" si="0"/>
        <v>17.338712336131483</v>
      </c>
    </row>
    <row r="81" spans="1:5" x14ac:dyDescent="0.25">
      <c r="A81">
        <v>67</v>
      </c>
      <c r="B81">
        <v>0.66</v>
      </c>
      <c r="C81">
        <f t="shared" si="1"/>
        <v>-11.741076395546363</v>
      </c>
      <c r="D81">
        <f t="shared" si="2"/>
        <v>14.863622690669983</v>
      </c>
      <c r="E81">
        <f t="shared" si="0"/>
        <v>17.487953222350622</v>
      </c>
    </row>
    <row r="82" spans="1:5" x14ac:dyDescent="0.25">
      <c r="A82">
        <v>68</v>
      </c>
      <c r="B82">
        <v>0.67</v>
      </c>
      <c r="C82">
        <f t="shared" si="1"/>
        <v>-11.4019484980938</v>
      </c>
      <c r="D82">
        <f t="shared" si="2"/>
        <v>14.746211926714519</v>
      </c>
      <c r="E82">
        <f t="shared" si="0"/>
        <v>17.636002395437544</v>
      </c>
    </row>
    <row r="83" spans="1:5" x14ac:dyDescent="0.25">
      <c r="A83">
        <v>69</v>
      </c>
      <c r="B83">
        <v>0.68</v>
      </c>
      <c r="C83">
        <f t="shared" si="1"/>
        <v>-11.075189992655913</v>
      </c>
      <c r="D83">
        <f t="shared" si="2"/>
        <v>14.632192441733581</v>
      </c>
      <c r="E83">
        <f t="shared" ref="E83:E146" si="3">$E82+0.5*($D82+$D83)*$B$10</f>
        <v>17.782894417279785</v>
      </c>
    </row>
    <row r="84" spans="1:5" x14ac:dyDescent="0.25">
      <c r="A84">
        <v>70</v>
      </c>
      <c r="B84">
        <v>0.69</v>
      </c>
      <c r="C84">
        <f t="shared" si="1"/>
        <v>-10.760224127516421</v>
      </c>
      <c r="D84">
        <f t="shared" si="2"/>
        <v>14.521440541807022</v>
      </c>
      <c r="E84">
        <f t="shared" si="3"/>
        <v>17.928662582197489</v>
      </c>
    </row>
    <row r="85" spans="1:5" x14ac:dyDescent="0.25">
      <c r="A85">
        <v>71</v>
      </c>
      <c r="B85">
        <v>0.7</v>
      </c>
      <c r="C85">
        <f t="shared" si="1"/>
        <v>-10.456507470405894</v>
      </c>
      <c r="D85">
        <f t="shared" si="2"/>
        <v>14.413838300531859</v>
      </c>
      <c r="E85">
        <f t="shared" si="3"/>
        <v>18.073338976409183</v>
      </c>
    </row>
    <row r="86" spans="1:5" x14ac:dyDescent="0.25">
      <c r="A86">
        <v>72</v>
      </c>
      <c r="B86">
        <v>0.71</v>
      </c>
      <c r="C86">
        <f t="shared" si="1"/>
        <v>-10.163527616351013</v>
      </c>
      <c r="D86">
        <f t="shared" si="2"/>
        <v>14.3092732258278</v>
      </c>
      <c r="E86">
        <f t="shared" si="3"/>
        <v>18.21695453404098</v>
      </c>
    </row>
    <row r="87" spans="1:5" x14ac:dyDescent="0.25">
      <c r="A87">
        <v>73</v>
      </c>
      <c r="B87">
        <v>0.72</v>
      </c>
      <c r="C87">
        <f t="shared" si="1"/>
        <v>-9.8808010777299895</v>
      </c>
      <c r="D87">
        <f t="shared" si="2"/>
        <v>14.20763794966429</v>
      </c>
      <c r="E87">
        <f t="shared" si="3"/>
        <v>18.359539089918439</v>
      </c>
    </row>
    <row r="88" spans="1:5" x14ac:dyDescent="0.25">
      <c r="A88">
        <v>74</v>
      </c>
      <c r="B88">
        <v>0.73</v>
      </c>
      <c r="C88">
        <f t="shared" ref="C88:C151" si="4">$B$4-(0.5*$B$7*$B$8*$B$6*D88^2)/$B$5</f>
        <v>-9.6078713401469198</v>
      </c>
      <c r="D88">
        <f t="shared" ref="D88:D151" si="5">$D87+$C87*$B$10</f>
        <v>14.108829938886991</v>
      </c>
      <c r="E88">
        <f t="shared" si="3"/>
        <v>18.501121429361195</v>
      </c>
    </row>
    <row r="89" spans="1:5" x14ac:dyDescent="0.25">
      <c r="A89">
        <v>75</v>
      </c>
      <c r="B89">
        <v>0.74</v>
      </c>
      <c r="C89">
        <f t="shared" si="4"/>
        <v>-9.344307069379413</v>
      </c>
      <c r="D89">
        <f t="shared" si="5"/>
        <v>14.012751225485522</v>
      </c>
      <c r="E89">
        <f t="shared" si="3"/>
        <v>18.641729335183058</v>
      </c>
    </row>
    <row r="90" spans="1:5" x14ac:dyDescent="0.25">
      <c r="A90">
        <v>76</v>
      </c>
      <c r="B90">
        <v>0.75</v>
      </c>
      <c r="C90">
        <f t="shared" si="4"/>
        <v>-9.0897004561143913</v>
      </c>
      <c r="D90">
        <f t="shared" si="5"/>
        <v>13.919308154791727</v>
      </c>
      <c r="E90">
        <f t="shared" si="3"/>
        <v>18.781389632084444</v>
      </c>
    </row>
    <row r="91" spans="1:5" x14ac:dyDescent="0.25">
      <c r="A91">
        <v>77</v>
      </c>
      <c r="B91">
        <v>0.76</v>
      </c>
      <c r="C91">
        <f t="shared" si="4"/>
        <v>-8.8436656864882845</v>
      </c>
      <c r="D91">
        <f t="shared" si="5"/>
        <v>13.828411150230583</v>
      </c>
      <c r="E91">
        <f t="shared" si="3"/>
        <v>18.920128228609556</v>
      </c>
    </row>
    <row r="92" spans="1:5" x14ac:dyDescent="0.25">
      <c r="A92">
        <v>78</v>
      </c>
      <c r="B92">
        <v>0.77</v>
      </c>
      <c r="C92">
        <f t="shared" si="4"/>
        <v>-8.60583752760928</v>
      </c>
      <c r="D92">
        <f t="shared" si="5"/>
        <v>13.7399744933657</v>
      </c>
      <c r="E92">
        <f t="shared" si="3"/>
        <v>19.057970156827537</v>
      </c>
    </row>
    <row r="93" spans="1:5" x14ac:dyDescent="0.25">
      <c r="A93">
        <v>79</v>
      </c>
      <c r="B93">
        <v>0.78</v>
      </c>
      <c r="C93">
        <f t="shared" si="4"/>
        <v>-8.375870018276304</v>
      </c>
      <c r="D93">
        <f t="shared" si="5"/>
        <v>13.653916118089608</v>
      </c>
      <c r="E93">
        <f t="shared" si="3"/>
        <v>19.194939609884813</v>
      </c>
    </row>
    <row r="94" spans="1:5" x14ac:dyDescent="0.25">
      <c r="A94">
        <v>80</v>
      </c>
      <c r="B94">
        <v>0.79</v>
      </c>
      <c r="C94">
        <f t="shared" si="4"/>
        <v>-8.1534352560376515</v>
      </c>
      <c r="D94">
        <f t="shared" si="5"/>
        <v>13.570157417906845</v>
      </c>
      <c r="E94">
        <f t="shared" si="3"/>
        <v>19.331059977564795</v>
      </c>
    </row>
    <row r="95" spans="1:5" x14ac:dyDescent="0.25">
      <c r="A95">
        <v>81</v>
      </c>
      <c r="B95">
        <v>0.8</v>
      </c>
      <c r="C95">
        <f t="shared" si="4"/>
        <v>-7.9382222725630402</v>
      </c>
      <c r="D95">
        <f t="shared" si="5"/>
        <v>13.488623065346468</v>
      </c>
      <c r="E95">
        <f t="shared" si="3"/>
        <v>19.46635387998106</v>
      </c>
    </row>
    <row r="96" spans="1:5" x14ac:dyDescent="0.25">
      <c r="A96">
        <v>82</v>
      </c>
      <c r="B96">
        <v>0.81</v>
      </c>
      <c r="C96">
        <f t="shared" si="4"/>
        <v>-7.7299359900482383</v>
      </c>
      <c r="D96">
        <f t="shared" si="5"/>
        <v>13.409240842620838</v>
      </c>
      <c r="E96">
        <f t="shared" si="3"/>
        <v>19.600843199520895</v>
      </c>
    </row>
    <row r="97" spans="1:5" x14ac:dyDescent="0.25">
      <c r="A97">
        <v>83</v>
      </c>
      <c r="B97">
        <v>0.82</v>
      </c>
      <c r="C97">
        <f t="shared" si="4"/>
        <v>-7.5282962520404819</v>
      </c>
      <c r="D97">
        <f t="shared" si="5"/>
        <v>13.331941482720355</v>
      </c>
      <c r="E97">
        <f t="shared" si="3"/>
        <v>19.734549111147601</v>
      </c>
    </row>
    <row r="98" spans="1:5" x14ac:dyDescent="0.25">
      <c r="A98">
        <v>84</v>
      </c>
      <c r="B98">
        <v>0.83</v>
      </c>
      <c r="C98">
        <f t="shared" si="4"/>
        <v>-7.3330369226742125</v>
      </c>
      <c r="D98">
        <f t="shared" si="5"/>
        <v>13.256658520199951</v>
      </c>
      <c r="E98">
        <f t="shared" si="3"/>
        <v>19.867492111162203</v>
      </c>
    </row>
    <row r="99" spans="1:5" x14ac:dyDescent="0.25">
      <c r="A99">
        <v>85</v>
      </c>
      <c r="B99">
        <v>0.84</v>
      </c>
      <c r="C99">
        <f t="shared" si="4"/>
        <v>-7.143905048847893</v>
      </c>
      <c r="D99">
        <f t="shared" si="5"/>
        <v>13.183328150973209</v>
      </c>
      <c r="E99">
        <f t="shared" si="3"/>
        <v>19.999692044518071</v>
      </c>
    </row>
    <row r="100" spans="1:5" x14ac:dyDescent="0.25">
      <c r="A100">
        <v>86</v>
      </c>
      <c r="B100">
        <v>0.85</v>
      </c>
      <c r="C100">
        <f t="shared" si="4"/>
        <v>-6.9606600803601655</v>
      </c>
      <c r="D100">
        <f t="shared" si="5"/>
        <v>13.11188910048473</v>
      </c>
      <c r="E100">
        <f t="shared" si="3"/>
        <v>20.131168130775361</v>
      </c>
    </row>
    <row r="101" spans="1:5" x14ac:dyDescent="0.25">
      <c r="A101">
        <v>87</v>
      </c>
      <c r="B101">
        <v>0.86</v>
      </c>
      <c r="C101">
        <f t="shared" si="4"/>
        <v>-6.783073143463211</v>
      </c>
      <c r="D101">
        <f t="shared" si="5"/>
        <v>13.042282499681129</v>
      </c>
      <c r="E101">
        <f t="shared" si="3"/>
        <v>20.26193898877619</v>
      </c>
    </row>
    <row r="102" spans="1:5" x14ac:dyDescent="0.25">
      <c r="A102">
        <v>88</v>
      </c>
      <c r="B102">
        <v>0.87</v>
      </c>
      <c r="C102">
        <f t="shared" si="4"/>
        <v>-6.6109263636881597</v>
      </c>
      <c r="D102">
        <f t="shared" si="5"/>
        <v>12.974451768246496</v>
      </c>
      <c r="E102">
        <f t="shared" si="3"/>
        <v>20.392022660115828</v>
      </c>
    </row>
    <row r="103" spans="1:5" x14ac:dyDescent="0.25">
      <c r="A103">
        <v>89</v>
      </c>
      <c r="B103">
        <v>0.88</v>
      </c>
      <c r="C103">
        <f t="shared" si="4"/>
        <v>-6.4440122341560961</v>
      </c>
      <c r="D103">
        <f t="shared" si="5"/>
        <v>12.908342504609614</v>
      </c>
      <c r="E103">
        <f t="shared" si="3"/>
        <v>20.521436631480107</v>
      </c>
    </row>
    <row r="104" spans="1:5" x14ac:dyDescent="0.25">
      <c r="A104">
        <v>90</v>
      </c>
      <c r="B104">
        <v>0.89</v>
      </c>
      <c r="C104">
        <f t="shared" si="4"/>
        <v>-6.2821330259127084</v>
      </c>
      <c r="D104">
        <f t="shared" si="5"/>
        <v>12.843902382268054</v>
      </c>
      <c r="E104">
        <f t="shared" si="3"/>
        <v>20.650197855914495</v>
      </c>
    </row>
    <row r="105" spans="1:5" x14ac:dyDescent="0.25">
      <c r="A105">
        <v>91</v>
      </c>
      <c r="B105">
        <v>0.9</v>
      </c>
      <c r="C105">
        <f t="shared" si="4"/>
        <v>-6.1251002371185326</v>
      </c>
      <c r="D105">
        <f t="shared" si="5"/>
        <v>12.781081052008927</v>
      </c>
      <c r="E105">
        <f t="shared" si="3"/>
        <v>20.778322773085879</v>
      </c>
    </row>
    <row r="106" spans="1:5" x14ac:dyDescent="0.25">
      <c r="A106">
        <v>92</v>
      </c>
      <c r="B106">
        <v>0.91</v>
      </c>
      <c r="C106">
        <f t="shared" si="4"/>
        <v>-5.9727340781931755</v>
      </c>
      <c r="D106">
        <f t="shared" si="5"/>
        <v>12.719830049637743</v>
      </c>
      <c r="E106">
        <f t="shared" si="3"/>
        <v>20.905827328594114</v>
      </c>
    </row>
    <row r="107" spans="1:5" x14ac:dyDescent="0.25">
      <c r="A107">
        <v>93</v>
      </c>
      <c r="B107">
        <v>0.92</v>
      </c>
      <c r="C107">
        <f t="shared" si="4"/>
        <v>-5.8248629902535374</v>
      </c>
      <c r="D107">
        <f t="shared" si="5"/>
        <v>12.660102708855812</v>
      </c>
      <c r="E107">
        <f t="shared" si="3"/>
        <v>21.032726992386582</v>
      </c>
    </row>
    <row r="108" spans="1:5" x14ac:dyDescent="0.25">
      <c r="A108">
        <v>94</v>
      </c>
      <c r="B108">
        <v>0.93</v>
      </c>
      <c r="C108">
        <f t="shared" si="4"/>
        <v>-5.6813231944057101</v>
      </c>
      <c r="D108">
        <f t="shared" si="5"/>
        <v>12.601854078953275</v>
      </c>
      <c r="E108">
        <f t="shared" si="3"/>
        <v>21.159036776325628</v>
      </c>
    </row>
    <row r="109" spans="1:5" x14ac:dyDescent="0.25">
      <c r="A109">
        <v>95</v>
      </c>
      <c r="B109">
        <v>0.94</v>
      </c>
      <c r="C109">
        <f t="shared" si="4"/>
        <v>-5.5419582696496228</v>
      </c>
      <c r="D109">
        <f t="shared" si="5"/>
        <v>12.545040847009219</v>
      </c>
      <c r="E109">
        <f t="shared" si="3"/>
        <v>21.284771250955441</v>
      </c>
    </row>
    <row r="110" spans="1:5" x14ac:dyDescent="0.25">
      <c r="A110">
        <v>96</v>
      </c>
      <c r="B110">
        <v>0.95</v>
      </c>
      <c r="C110">
        <f t="shared" si="4"/>
        <v>-5.4066187573372773</v>
      </c>
      <c r="D110">
        <f t="shared" si="5"/>
        <v>12.489621264312722</v>
      </c>
      <c r="E110">
        <f t="shared" si="3"/>
        <v>21.409944561512049</v>
      </c>
    </row>
    <row r="111" spans="1:5" x14ac:dyDescent="0.25">
      <c r="A111">
        <v>97</v>
      </c>
      <c r="B111">
        <v>0.96</v>
      </c>
      <c r="C111">
        <f t="shared" si="4"/>
        <v>-5.2751617902906407</v>
      </c>
      <c r="D111">
        <f t="shared" si="5"/>
        <v>12.43555507673935</v>
      </c>
      <c r="E111">
        <f t="shared" si="3"/>
        <v>21.534570443217309</v>
      </c>
    </row>
    <row r="112" spans="1:5" x14ac:dyDescent="0.25">
      <c r="A112">
        <v>98</v>
      </c>
      <c r="B112">
        <v>0.97</v>
      </c>
      <c r="C112">
        <f t="shared" si="4"/>
        <v>-5.1474507448360516</v>
      </c>
      <c r="D112">
        <f t="shared" si="5"/>
        <v>12.382803458836444</v>
      </c>
      <c r="E112">
        <f t="shared" si="3"/>
        <v>21.658662235895189</v>
      </c>
    </row>
    <row r="113" spans="1:5" x14ac:dyDescent="0.25">
      <c r="A113">
        <v>99</v>
      </c>
      <c r="B113">
        <v>0.98</v>
      </c>
      <c r="C113">
        <f t="shared" si="4"/>
        <v>-5.0233549141495164</v>
      </c>
      <c r="D113">
        <f t="shared" si="5"/>
        <v>12.331328951388082</v>
      </c>
      <c r="E113">
        <f t="shared" si="3"/>
        <v>21.782232897946312</v>
      </c>
    </row>
    <row r="114" spans="1:5" x14ac:dyDescent="0.25">
      <c r="A114">
        <v>100</v>
      </c>
      <c r="B114">
        <v>0.99</v>
      </c>
      <c r="C114">
        <f t="shared" si="4"/>
        <v>-4.9027492014327425</v>
      </c>
      <c r="D114">
        <f t="shared" si="5"/>
        <v>12.281095402246587</v>
      </c>
      <c r="E114">
        <f t="shared" si="3"/>
        <v>21.905295019714487</v>
      </c>
    </row>
    <row r="115" spans="1:5" x14ac:dyDescent="0.25">
      <c r="A115">
        <v>101</v>
      </c>
      <c r="B115">
        <v>1</v>
      </c>
      <c r="C115">
        <f t="shared" si="4"/>
        <v>-4.7855138315546082</v>
      </c>
      <c r="D115">
        <f t="shared" si="5"/>
        <v>12.23206791023226</v>
      </c>
      <c r="E115">
        <f t="shared" si="3"/>
        <v>22.027860836276879</v>
      </c>
    </row>
    <row r="116" spans="1:5" x14ac:dyDescent="0.25">
      <c r="A116">
        <v>102</v>
      </c>
      <c r="B116">
        <v>1.01</v>
      </c>
      <c r="C116">
        <f t="shared" si="4"/>
        <v>-4.67153407989756</v>
      </c>
      <c r="D116">
        <f t="shared" si="5"/>
        <v>12.184212771916714</v>
      </c>
      <c r="E116">
        <f t="shared" si="3"/>
        <v>22.149942239687626</v>
      </c>
    </row>
    <row r="117" spans="1:5" x14ac:dyDescent="0.25">
      <c r="A117">
        <v>103</v>
      </c>
      <c r="B117">
        <v>1.02</v>
      </c>
      <c r="C117">
        <f t="shared" si="4"/>
        <v>-4.560700017244578</v>
      </c>
      <c r="D117">
        <f t="shared" si="5"/>
        <v>12.137497431117739</v>
      </c>
      <c r="E117">
        <f t="shared" si="3"/>
        <v>22.271550790702797</v>
      </c>
    </row>
    <row r="118" spans="1:5" x14ac:dyDescent="0.25">
      <c r="A118">
        <v>104</v>
      </c>
      <c r="B118">
        <v>1.03</v>
      </c>
      <c r="C118">
        <f t="shared" si="4"/>
        <v>-4.4529062696302191</v>
      </c>
      <c r="D118">
        <f t="shared" si="5"/>
        <v>12.091890430945293</v>
      </c>
      <c r="E118">
        <f t="shared" si="3"/>
        <v>22.392697730013111</v>
      </c>
    </row>
    <row r="119" spans="1:5" x14ac:dyDescent="0.25">
      <c r="A119">
        <v>105</v>
      </c>
      <c r="B119">
        <v>1.04</v>
      </c>
      <c r="C119">
        <f t="shared" si="4"/>
        <v>-4.3480517921599624</v>
      </c>
      <c r="D119">
        <f t="shared" si="5"/>
        <v>12.047361368248991</v>
      </c>
      <c r="E119">
        <f t="shared" si="3"/>
        <v>22.513393989009082</v>
      </c>
    </row>
    <row r="120" spans="1:5" x14ac:dyDescent="0.25">
      <c r="A120">
        <v>106</v>
      </c>
      <c r="B120">
        <v>1.05</v>
      </c>
      <c r="C120">
        <f t="shared" si="4"/>
        <v>-4.2460396558760021</v>
      </c>
      <c r="D120">
        <f t="shared" si="5"/>
        <v>12.003880850327391</v>
      </c>
      <c r="E120">
        <f t="shared" si="3"/>
        <v>22.633650200101965</v>
      </c>
    </row>
    <row r="121" spans="1:5" x14ac:dyDescent="0.25">
      <c r="A121">
        <v>107</v>
      </c>
      <c r="B121">
        <v>1.06</v>
      </c>
      <c r="C121">
        <f t="shared" si="4"/>
        <v>-4.1467768468155892</v>
      </c>
      <c r="D121">
        <f t="shared" si="5"/>
        <v>11.961420453768632</v>
      </c>
      <c r="E121">
        <f t="shared" si="3"/>
        <v>22.753476706622443</v>
      </c>
    </row>
    <row r="122" spans="1:5" x14ac:dyDescent="0.25">
      <c r="A122">
        <v>108</v>
      </c>
      <c r="B122">
        <v>1.07</v>
      </c>
      <c r="C122">
        <f t="shared" si="4"/>
        <v>-4.0501740764704035</v>
      </c>
      <c r="D122">
        <f t="shared" si="5"/>
        <v>11.919952685300476</v>
      </c>
      <c r="E122">
        <f t="shared" si="3"/>
        <v>22.872883572317789</v>
      </c>
    </row>
    <row r="123" spans="1:5" x14ac:dyDescent="0.25">
      <c r="A123">
        <v>109</v>
      </c>
      <c r="B123">
        <v>1.08</v>
      </c>
      <c r="C123">
        <f t="shared" si="4"/>
        <v>-3.9561456029128212</v>
      </c>
      <c r="D123">
        <f t="shared" si="5"/>
        <v>11.879450944535773</v>
      </c>
      <c r="E123">
        <f t="shared" si="3"/>
        <v>22.99188059046697</v>
      </c>
    </row>
    <row r="124" spans="1:5" x14ac:dyDescent="0.25">
      <c r="A124">
        <v>110</v>
      </c>
      <c r="B124">
        <v>1.0900000000000001</v>
      </c>
      <c r="C124">
        <f t="shared" si="4"/>
        <v>-3.8646090619076858</v>
      </c>
      <c r="D124">
        <f t="shared" si="5"/>
        <v>11.839889488506644</v>
      </c>
      <c r="E124">
        <f t="shared" si="3"/>
        <v>23.110477292632183</v>
      </c>
    </row>
    <row r="125" spans="1:5" x14ac:dyDescent="0.25">
      <c r="A125">
        <v>111</v>
      </c>
      <c r="B125">
        <v>1.1000000000000001</v>
      </c>
      <c r="C125">
        <f t="shared" si="4"/>
        <v>-3.7754853073768526</v>
      </c>
      <c r="D125">
        <f t="shared" si="5"/>
        <v>11.801243397887568</v>
      </c>
      <c r="E125">
        <f t="shared" si="3"/>
        <v>23.228682957064155</v>
      </c>
    </row>
    <row r="126" spans="1:5" x14ac:dyDescent="0.25">
      <c r="A126">
        <v>112</v>
      </c>
      <c r="B126">
        <v>1.1100000000000001</v>
      </c>
      <c r="C126">
        <f t="shared" si="4"/>
        <v>-3.6886982606284917</v>
      </c>
      <c r="D126">
        <f t="shared" si="5"/>
        <v>11.7634885448138</v>
      </c>
      <c r="E126">
        <f t="shared" si="3"/>
        <v>23.346506616777663</v>
      </c>
    </row>
    <row r="127" spans="1:5" x14ac:dyDescent="0.25">
      <c r="A127">
        <v>113</v>
      </c>
      <c r="B127">
        <v>1.1200000000000001</v>
      </c>
      <c r="C127">
        <f t="shared" si="4"/>
        <v>-3.6041747678044498</v>
      </c>
      <c r="D127">
        <f t="shared" si="5"/>
        <v>11.726601562207515</v>
      </c>
      <c r="E127">
        <f t="shared" si="3"/>
        <v>23.463957067312769</v>
      </c>
    </row>
    <row r="128" spans="1:5" x14ac:dyDescent="0.25">
      <c r="A128">
        <v>114</v>
      </c>
      <c r="B128">
        <v>1.1299999999999999</v>
      </c>
      <c r="C128">
        <f t="shared" si="4"/>
        <v>-3.5218444650370451</v>
      </c>
      <c r="D128">
        <f t="shared" si="5"/>
        <v>11.69055981452947</v>
      </c>
      <c r="E128">
        <f t="shared" si="3"/>
        <v>23.581042874196456</v>
      </c>
    </row>
    <row r="129" spans="1:5" x14ac:dyDescent="0.25">
      <c r="A129">
        <v>115</v>
      </c>
      <c r="B129">
        <v>1.1399999999999999</v>
      </c>
      <c r="C129">
        <f t="shared" si="4"/>
        <v>-3.4416396508418199</v>
      </c>
      <c r="D129">
        <f t="shared" si="5"/>
        <v>11.6553413698791</v>
      </c>
      <c r="E129">
        <f t="shared" si="3"/>
        <v>23.697772380118497</v>
      </c>
    </row>
    <row r="130" spans="1:5" x14ac:dyDescent="0.25">
      <c r="A130">
        <v>116</v>
      </c>
      <c r="B130">
        <v>1.1499999999999999</v>
      </c>
      <c r="C130">
        <f t="shared" si="4"/>
        <v>-3.3634951653052223</v>
      </c>
      <c r="D130">
        <f t="shared" si="5"/>
        <v>11.620924973370682</v>
      </c>
      <c r="E130">
        <f t="shared" si="3"/>
        <v>23.814153711834745</v>
      </c>
    </row>
    <row r="131" spans="1:5" x14ac:dyDescent="0.25">
      <c r="A131">
        <v>117</v>
      </c>
      <c r="B131">
        <v>1.1599999999999999</v>
      </c>
      <c r="C131">
        <f t="shared" si="4"/>
        <v>-3.2873482756563011</v>
      </c>
      <c r="D131">
        <f t="shared" si="5"/>
        <v>11.58729002171763</v>
      </c>
      <c r="E131">
        <f t="shared" si="3"/>
        <v>23.930194786810187</v>
      </c>
    </row>
    <row r="132" spans="1:5" x14ac:dyDescent="0.25">
      <c r="A132">
        <v>118</v>
      </c>
      <c r="B132">
        <v>1.17</v>
      </c>
      <c r="C132">
        <f t="shared" si="4"/>
        <v>-3.2131385678391524</v>
      </c>
      <c r="D132">
        <f t="shared" si="5"/>
        <v>11.554416538961068</v>
      </c>
      <c r="E132">
        <f t="shared" si="3"/>
        <v>24.045903319613579</v>
      </c>
    </row>
    <row r="133" spans="1:5" x14ac:dyDescent="0.25">
      <c r="A133">
        <v>119</v>
      </c>
      <c r="B133">
        <v>1.18</v>
      </c>
      <c r="C133">
        <f t="shared" si="4"/>
        <v>-3.1408078437285738</v>
      </c>
      <c r="D133">
        <f t="shared" si="5"/>
        <v>11.522285153282676</v>
      </c>
      <c r="E133">
        <f t="shared" si="3"/>
        <v>24.161286828074797</v>
      </c>
    </row>
    <row r="134" spans="1:5" x14ac:dyDescent="0.25">
      <c r="A134">
        <v>120</v>
      </c>
      <c r="B134">
        <v>1.19</v>
      </c>
      <c r="C134">
        <f t="shared" si="4"/>
        <v>-3.0703000236552622</v>
      </c>
      <c r="D134">
        <f t="shared" si="5"/>
        <v>11.49087707484539</v>
      </c>
      <c r="E134">
        <f t="shared" si="3"/>
        <v>24.276352639215435</v>
      </c>
    </row>
    <row r="135" spans="1:5" x14ac:dyDescent="0.25">
      <c r="A135">
        <v>121</v>
      </c>
      <c r="B135">
        <v>1.2</v>
      </c>
      <c r="C135">
        <f t="shared" si="4"/>
        <v>-3.0015610539288211</v>
      </c>
      <c r="D135">
        <f t="shared" si="5"/>
        <v>11.460174074608837</v>
      </c>
      <c r="E135">
        <f t="shared" si="3"/>
        <v>24.391107894962708</v>
      </c>
    </row>
    <row r="136" spans="1:5" x14ac:dyDescent="0.25">
      <c r="A136">
        <v>122</v>
      </c>
      <c r="B136">
        <v>1.21</v>
      </c>
      <c r="C136">
        <f t="shared" si="4"/>
        <v>-2.9345388190673347</v>
      </c>
      <c r="D136">
        <f t="shared" si="5"/>
        <v>11.430158464069548</v>
      </c>
      <c r="E136">
        <f t="shared" si="3"/>
        <v>24.505559557656099</v>
      </c>
    </row>
    <row r="137" spans="1:5" x14ac:dyDescent="0.25">
      <c r="A137">
        <v>123</v>
      </c>
      <c r="B137">
        <v>1.22</v>
      </c>
      <c r="C137">
        <f t="shared" si="4"/>
        <v>-2.8691830584612532</v>
      </c>
      <c r="D137">
        <f t="shared" si="5"/>
        <v>11.400813075878874</v>
      </c>
      <c r="E137">
        <f t="shared" si="3"/>
        <v>24.61971441535584</v>
      </c>
    </row>
    <row r="138" spans="1:5" x14ac:dyDescent="0.25">
      <c r="A138">
        <v>124</v>
      </c>
      <c r="B138">
        <v>1.23</v>
      </c>
      <c r="C138">
        <f t="shared" si="4"/>
        <v>-2.8054452872168536</v>
      </c>
      <c r="D138">
        <f t="shared" si="5"/>
        <v>11.372121245294261</v>
      </c>
      <c r="E138">
        <f t="shared" si="3"/>
        <v>24.733579086961708</v>
      </c>
    </row>
    <row r="139" spans="1:5" x14ac:dyDescent="0.25">
      <c r="A139">
        <v>125</v>
      </c>
      <c r="B139">
        <v>1.24</v>
      </c>
      <c r="C139">
        <f t="shared" si="4"/>
        <v>-2.7432787209409977</v>
      </c>
      <c r="D139">
        <f t="shared" si="5"/>
        <v>11.344066792422092</v>
      </c>
      <c r="E139">
        <f t="shared" si="3"/>
        <v>24.847160027150288</v>
      </c>
    </row>
    <row r="140" spans="1:5" x14ac:dyDescent="0.25">
      <c r="A140">
        <v>126</v>
      </c>
      <c r="B140">
        <v>1.25</v>
      </c>
      <c r="C140">
        <f t="shared" si="4"/>
        <v>-2.6826382042439576</v>
      </c>
      <c r="D140">
        <f t="shared" si="5"/>
        <v>11.316634005212682</v>
      </c>
      <c r="E140">
        <f t="shared" si="3"/>
        <v>24.960463531138462</v>
      </c>
    </row>
    <row r="141" spans="1:5" x14ac:dyDescent="0.25">
      <c r="A141">
        <v>127</v>
      </c>
      <c r="B141">
        <v>1.26</v>
      </c>
      <c r="C141">
        <f t="shared" si="4"/>
        <v>-2.623480142751303</v>
      </c>
      <c r="D141">
        <f t="shared" si="5"/>
        <v>11.289807623170242</v>
      </c>
      <c r="E141">
        <f t="shared" si="3"/>
        <v>25.073495739280375</v>
      </c>
    </row>
    <row r="142" spans="1:5" x14ac:dyDescent="0.25">
      <c r="A142">
        <v>128</v>
      </c>
      <c r="B142">
        <v>1.27</v>
      </c>
      <c r="C142">
        <f t="shared" si="4"/>
        <v>-2.5657624384289548</v>
      </c>
      <c r="D142">
        <f t="shared" si="5"/>
        <v>11.263572821742729</v>
      </c>
      <c r="E142">
        <f t="shared" si="3"/>
        <v>25.186262641504939</v>
      </c>
    </row>
    <row r="143" spans="1:5" x14ac:dyDescent="0.25">
      <c r="A143">
        <v>129</v>
      </c>
      <c r="B143">
        <v>1.28</v>
      </c>
      <c r="C143">
        <f t="shared" si="4"/>
        <v>-2.5094444280376695</v>
      </c>
      <c r="D143">
        <f t="shared" si="5"/>
        <v>11.23791519735844</v>
      </c>
      <c r="E143">
        <f t="shared" si="3"/>
        <v>25.298770081600445</v>
      </c>
    </row>
    <row r="144" spans="1:5" x14ac:dyDescent="0.25">
      <c r="A144">
        <v>130</v>
      </c>
      <c r="B144">
        <v>1.29</v>
      </c>
      <c r="C144">
        <f t="shared" si="4"/>
        <v>-2.4544868245446896</v>
      </c>
      <c r="D144">
        <f t="shared" si="5"/>
        <v>11.212820753078063</v>
      </c>
      <c r="E144">
        <f t="shared" si="3"/>
        <v>25.411023761352627</v>
      </c>
    </row>
    <row r="145" spans="1:5" x14ac:dyDescent="0.25">
      <c r="A145">
        <v>131</v>
      </c>
      <c r="B145">
        <v>1.3</v>
      </c>
      <c r="C145">
        <f t="shared" si="4"/>
        <v>-2.4008516613308242</v>
      </c>
      <c r="D145">
        <f t="shared" si="5"/>
        <v>11.188275884832615</v>
      </c>
      <c r="E145">
        <f t="shared" si="3"/>
        <v>25.52302924454218</v>
      </c>
    </row>
    <row r="146" spans="1:5" x14ac:dyDescent="0.25">
      <c r="A146">
        <v>132</v>
      </c>
      <c r="B146">
        <v>1.31</v>
      </c>
      <c r="C146">
        <f t="shared" si="4"/>
        <v>-2.3485022390411689</v>
      </c>
      <c r="D146">
        <f t="shared" si="5"/>
        <v>11.164267368219306</v>
      </c>
      <c r="E146">
        <f t="shared" si="3"/>
        <v>25.634791960807441</v>
      </c>
    </row>
    <row r="147" spans="1:5" x14ac:dyDescent="0.25">
      <c r="A147">
        <v>133</v>
      </c>
      <c r="B147">
        <v>1.32</v>
      </c>
      <c r="C147">
        <f t="shared" si="4"/>
        <v>-2.297403074936792</v>
      </c>
      <c r="D147">
        <f t="shared" si="5"/>
        <v>11.140782345828894</v>
      </c>
      <c r="E147">
        <f t="shared" ref="E147:E210" si="6">$E146+0.5*($D146+$D147)*$B$10</f>
        <v>25.746317209377683</v>
      </c>
    </row>
    <row r="148" spans="1:5" x14ac:dyDescent="0.25">
      <c r="A148">
        <v>134</v>
      </c>
      <c r="B148">
        <v>1.33</v>
      </c>
      <c r="C148">
        <f t="shared" si="4"/>
        <v>-2.2475198546134596</v>
      </c>
      <c r="D148">
        <f t="shared" si="5"/>
        <v>11.117808315079527</v>
      </c>
      <c r="E148">
        <f t="shared" si="6"/>
        <v>25.857610162682224</v>
      </c>
    </row>
    <row r="149" spans="1:5" x14ac:dyDescent="0.25">
      <c r="A149">
        <v>135</v>
      </c>
      <c r="B149">
        <v>1.34</v>
      </c>
      <c r="C149">
        <f t="shared" si="4"/>
        <v>-2.1988193859613343</v>
      </c>
      <c r="D149">
        <f t="shared" si="5"/>
        <v>11.095333116533393</v>
      </c>
      <c r="E149">
        <f t="shared" si="6"/>
        <v>25.96867586984029</v>
      </c>
    </row>
    <row r="150" spans="1:5" x14ac:dyDescent="0.25">
      <c r="A150">
        <v>136</v>
      </c>
      <c r="B150">
        <v>1.35</v>
      </c>
      <c r="C150">
        <f t="shared" si="4"/>
        <v>-2.1512695552472128</v>
      </c>
      <c r="D150">
        <f t="shared" si="5"/>
        <v>11.07334492267378</v>
      </c>
      <c r="E150">
        <f t="shared" si="6"/>
        <v>26.079519260036324</v>
      </c>
    </row>
    <row r="151" spans="1:5" x14ac:dyDescent="0.25">
      <c r="A151">
        <v>137</v>
      </c>
      <c r="B151">
        <v>1.36</v>
      </c>
      <c r="C151">
        <f t="shared" si="4"/>
        <v>-2.1048392852077917</v>
      </c>
      <c r="D151">
        <f t="shared" si="5"/>
        <v>11.051832227121308</v>
      </c>
      <c r="E151">
        <f t="shared" si="6"/>
        <v>26.190145145785301</v>
      </c>
    </row>
    <row r="152" spans="1:5" x14ac:dyDescent="0.25">
      <c r="A152">
        <v>138</v>
      </c>
      <c r="B152">
        <v>1.37</v>
      </c>
      <c r="C152">
        <f t="shared" ref="C152:C215" si="7">$B$4-(0.5*$B$7*$B$8*$B$6*D152^2)/$B$5</f>
        <v>-2.0594984950490165</v>
      </c>
      <c r="D152">
        <f t="shared" ref="D152:D215" si="8">$D151+$C151*$B$10</f>
        <v>11.030783834269229</v>
      </c>
      <c r="E152">
        <f t="shared" si="6"/>
        <v>26.300558226092253</v>
      </c>
    </row>
    <row r="153" spans="1:5" x14ac:dyDescent="0.25">
      <c r="A153">
        <v>139</v>
      </c>
      <c r="B153">
        <v>1.38</v>
      </c>
      <c r="C153">
        <f t="shared" si="7"/>
        <v>-2.0152180622527034</v>
      </c>
      <c r="D153">
        <f t="shared" si="8"/>
        <v>11.010188849318739</v>
      </c>
      <c r="E153">
        <f t="shared" si="6"/>
        <v>26.410763089510194</v>
      </c>
    </row>
    <row r="154" spans="1:5" x14ac:dyDescent="0.25">
      <c r="A154">
        <v>140</v>
      </c>
      <c r="B154">
        <v>1.39</v>
      </c>
      <c r="C154">
        <f t="shared" si="7"/>
        <v>-1.9719697860973291</v>
      </c>
      <c r="D154">
        <f t="shared" si="8"/>
        <v>10.990036668696213</v>
      </c>
      <c r="E154">
        <f t="shared" si="6"/>
        <v>26.520764217100268</v>
      </c>
    </row>
    <row r="155" spans="1:5" x14ac:dyDescent="0.25">
      <c r="A155">
        <v>141</v>
      </c>
      <c r="B155">
        <v>1.4</v>
      </c>
      <c r="C155">
        <f t="shared" si="7"/>
        <v>-1.9297263528052877</v>
      </c>
      <c r="D155">
        <f t="shared" si="8"/>
        <v>10.97031697083524</v>
      </c>
      <c r="E155">
        <f t="shared" si="6"/>
        <v>26.630565985297924</v>
      </c>
    </row>
    <row r="156" spans="1:5" x14ac:dyDescent="0.25">
      <c r="A156">
        <v>142</v>
      </c>
      <c r="B156">
        <v>1.41</v>
      </c>
      <c r="C156">
        <f t="shared" si="7"/>
        <v>-1.888461302233873</v>
      </c>
      <c r="D156">
        <f t="shared" si="8"/>
        <v>10.951019707307188</v>
      </c>
      <c r="E156">
        <f t="shared" si="6"/>
        <v>26.740172668688636</v>
      </c>
    </row>
    <row r="157" spans="1:5" x14ac:dyDescent="0.25">
      <c r="A157">
        <v>143</v>
      </c>
      <c r="B157">
        <v>1.42</v>
      </c>
      <c r="C157">
        <f t="shared" si="7"/>
        <v>-1.8481489960319823</v>
      </c>
      <c r="D157">
        <f t="shared" si="8"/>
        <v>10.932135094284849</v>
      </c>
      <c r="E157">
        <f t="shared" si="6"/>
        <v>26.849588442696597</v>
      </c>
    </row>
    <row r="158" spans="1:5" x14ac:dyDescent="0.25">
      <c r="A158">
        <v>144</v>
      </c>
      <c r="B158">
        <v>1.43</v>
      </c>
      <c r="C158">
        <f t="shared" si="7"/>
        <v>-1.8087645871889766</v>
      </c>
      <c r="D158">
        <f t="shared" si="8"/>
        <v>10.91365360432453</v>
      </c>
      <c r="E158">
        <f t="shared" si="6"/>
        <v>26.958817386189644</v>
      </c>
    </row>
    <row r="159" spans="1:5" x14ac:dyDescent="0.25">
      <c r="A159">
        <v>145</v>
      </c>
      <c r="B159">
        <v>1.44</v>
      </c>
      <c r="C159">
        <f t="shared" si="7"/>
        <v>-1.7702839909061687</v>
      </c>
      <c r="D159">
        <f t="shared" si="8"/>
        <v>10.895565958452639</v>
      </c>
      <c r="E159">
        <f t="shared" si="6"/>
        <v>27.067863484003528</v>
      </c>
    </row>
    <row r="160" spans="1:5" x14ac:dyDescent="0.25">
      <c r="A160">
        <v>146</v>
      </c>
      <c r="B160">
        <v>1.45</v>
      </c>
      <c r="C160">
        <f t="shared" si="7"/>
        <v>-1.7326838567254406</v>
      </c>
      <c r="D160">
        <f t="shared" si="8"/>
        <v>10.877863118543578</v>
      </c>
      <c r="E160">
        <f t="shared" si="6"/>
        <v>27.176730629388508</v>
      </c>
    </row>
    <row r="161" spans="1:5" x14ac:dyDescent="0.25">
      <c r="A161">
        <v>147</v>
      </c>
      <c r="B161">
        <v>1.46</v>
      </c>
      <c r="C161">
        <f t="shared" si="7"/>
        <v>-1.69594154185293</v>
      </c>
      <c r="D161">
        <f t="shared" si="8"/>
        <v>10.860536279976325</v>
      </c>
      <c r="E161">
        <f t="shared" si="6"/>
        <v>27.285422626381109</v>
      </c>
    </row>
    <row r="162" spans="1:5" x14ac:dyDescent="0.25">
      <c r="A162">
        <v>148</v>
      </c>
      <c r="B162">
        <v>1.47</v>
      </c>
      <c r="C162">
        <f t="shared" si="7"/>
        <v>-1.6600350856193451</v>
      </c>
      <c r="D162">
        <f t="shared" si="8"/>
        <v>10.843576864557795</v>
      </c>
      <c r="E162">
        <f t="shared" si="6"/>
        <v>27.39394319210378</v>
      </c>
    </row>
    <row r="163" spans="1:5" x14ac:dyDescent="0.25">
      <c r="A163">
        <v>149</v>
      </c>
      <c r="B163">
        <v>1.48</v>
      </c>
      <c r="C163">
        <f t="shared" si="7"/>
        <v>-1.6249431850215412</v>
      </c>
      <c r="D163">
        <f t="shared" si="8"/>
        <v>10.826976513701601</v>
      </c>
      <c r="E163">
        <f t="shared" si="6"/>
        <v>27.502295958995077</v>
      </c>
    </row>
    <row r="164" spans="1:5" x14ac:dyDescent="0.25">
      <c r="A164">
        <v>150</v>
      </c>
      <c r="B164">
        <v>1.49</v>
      </c>
      <c r="C164">
        <f t="shared" si="7"/>
        <v>-1.5906451712930298</v>
      </c>
      <c r="D164">
        <f t="shared" si="8"/>
        <v>10.810727081851384</v>
      </c>
      <c r="E164">
        <f t="shared" si="6"/>
        <v>27.610484476972843</v>
      </c>
    </row>
    <row r="165" spans="1:5" x14ac:dyDescent="0.25">
      <c r="A165">
        <v>151</v>
      </c>
      <c r="B165">
        <v>1.5</v>
      </c>
      <c r="C165">
        <f t="shared" si="7"/>
        <v>-1.5571209874539615</v>
      </c>
      <c r="D165">
        <f t="shared" si="8"/>
        <v>10.794820630138455</v>
      </c>
      <c r="E165">
        <f t="shared" si="6"/>
        <v>27.718512215532794</v>
      </c>
    </row>
    <row r="166" spans="1:5" x14ac:dyDescent="0.25">
      <c r="A166">
        <v>152</v>
      </c>
      <c r="B166">
        <v>1.51</v>
      </c>
      <c r="C166">
        <f t="shared" si="7"/>
        <v>-1.5243511667937568</v>
      </c>
      <c r="D166">
        <f t="shared" si="8"/>
        <v>10.779249420263914</v>
      </c>
      <c r="E166">
        <f t="shared" si="6"/>
        <v>27.826382565784805</v>
      </c>
    </row>
    <row r="167" spans="1:5" x14ac:dyDescent="0.25">
      <c r="A167">
        <v>153</v>
      </c>
      <c r="B167">
        <v>1.52</v>
      </c>
      <c r="C167">
        <f t="shared" si="7"/>
        <v>-1.4923168122420734</v>
      </c>
      <c r="D167">
        <f t="shared" si="8"/>
        <v>10.764005908595976</v>
      </c>
      <c r="E167">
        <f t="shared" si="6"/>
        <v>27.934098842429105</v>
      </c>
    </row>
    <row r="168" spans="1:5" x14ac:dyDescent="0.25">
      <c r="A168">
        <v>154</v>
      </c>
      <c r="B168">
        <v>1.53</v>
      </c>
      <c r="C168">
        <f t="shared" si="7"/>
        <v>-1.4609995765861434</v>
      </c>
      <c r="D168">
        <f t="shared" si="8"/>
        <v>10.749082740473556</v>
      </c>
      <c r="E168">
        <f t="shared" si="6"/>
        <v>28.041664285674454</v>
      </c>
    </row>
    <row r="169" spans="1:5" x14ac:dyDescent="0.25">
      <c r="A169">
        <v>155</v>
      </c>
      <c r="B169">
        <v>1.54</v>
      </c>
      <c r="C169">
        <f t="shared" si="7"/>
        <v>-1.4303816434947443</v>
      </c>
      <c r="D169">
        <f t="shared" si="8"/>
        <v>10.734472744707695</v>
      </c>
      <c r="E169">
        <f t="shared" si="6"/>
        <v>28.149082063100359</v>
      </c>
    </row>
    <row r="170" spans="1:5" x14ac:dyDescent="0.25">
      <c r="A170">
        <v>156</v>
      </c>
      <c r="B170">
        <v>1.55</v>
      </c>
      <c r="C170">
        <f t="shared" si="7"/>
        <v>-1.4004457093111622</v>
      </c>
      <c r="D170">
        <f t="shared" si="8"/>
        <v>10.720168928272747</v>
      </c>
      <c r="E170">
        <f t="shared" si="6"/>
        <v>28.25635527146526</v>
      </c>
    </row>
    <row r="171" spans="1:5" x14ac:dyDescent="0.25">
      <c r="A171">
        <v>157</v>
      </c>
      <c r="B171">
        <v>1.56</v>
      </c>
      <c r="C171">
        <f t="shared" si="7"/>
        <v>-1.3711749655794669</v>
      </c>
      <c r="D171">
        <f t="shared" si="8"/>
        <v>10.706164471179635</v>
      </c>
      <c r="E171">
        <f t="shared" si="6"/>
        <v>28.363486938462522</v>
      </c>
    </row>
    <row r="172" spans="1:5" x14ac:dyDescent="0.25">
      <c r="A172">
        <v>158</v>
      </c>
      <c r="B172">
        <v>1.57</v>
      </c>
      <c r="C172">
        <f t="shared" si="7"/>
        <v>-1.3425530822702374</v>
      </c>
      <c r="D172">
        <f t="shared" si="8"/>
        <v>10.692452721523841</v>
      </c>
      <c r="E172">
        <f t="shared" si="6"/>
        <v>28.470480024426038</v>
      </c>
    </row>
    <row r="173" spans="1:5" x14ac:dyDescent="0.25">
      <c r="A173">
        <v>159</v>
      </c>
      <c r="B173">
        <v>1.58</v>
      </c>
      <c r="C173">
        <f t="shared" si="7"/>
        <v>-1.3145641916737087</v>
      </c>
      <c r="D173">
        <f t="shared" si="8"/>
        <v>10.679027190701138</v>
      </c>
      <c r="E173">
        <f t="shared" si="6"/>
        <v>28.577337423987164</v>
      </c>
    </row>
    <row r="174" spans="1:5" x14ac:dyDescent="0.25">
      <c r="A174">
        <v>160</v>
      </c>
      <c r="B174">
        <v>1.59</v>
      </c>
      <c r="C174">
        <f t="shared" si="7"/>
        <v>-1.2871928729298787</v>
      </c>
      <c r="D174">
        <f t="shared" si="8"/>
        <v>10.665881548784402</v>
      </c>
      <c r="E174">
        <f t="shared" si="6"/>
        <v>28.684061967684592</v>
      </c>
    </row>
    <row r="175" spans="1:5" x14ac:dyDescent="0.25">
      <c r="A175">
        <v>161</v>
      </c>
      <c r="B175">
        <v>1.6</v>
      </c>
      <c r="C175">
        <f t="shared" si="7"/>
        <v>-1.2604241371666873</v>
      </c>
      <c r="D175">
        <f t="shared" si="8"/>
        <v>10.653009620055103</v>
      </c>
      <c r="E175">
        <f t="shared" si="6"/>
        <v>28.790656423528791</v>
      </c>
    </row>
    <row r="176" spans="1:5" x14ac:dyDescent="0.25">
      <c r="A176">
        <v>162</v>
      </c>
      <c r="B176">
        <v>1.61</v>
      </c>
      <c r="C176">
        <f t="shared" si="7"/>
        <v>-1.2342434132188771</v>
      </c>
      <c r="D176">
        <f t="shared" si="8"/>
        <v>10.640405378683436</v>
      </c>
      <c r="E176">
        <f t="shared" si="6"/>
        <v>28.897123498522483</v>
      </c>
    </row>
    <row r="177" spans="1:5" x14ac:dyDescent="0.25">
      <c r="A177">
        <v>163</v>
      </c>
      <c r="B177">
        <v>1.62</v>
      </c>
      <c r="C177">
        <f t="shared" si="7"/>
        <v>-1.2086365339015348</v>
      </c>
      <c r="D177">
        <f t="shared" si="8"/>
        <v>10.628062944551248</v>
      </c>
      <c r="E177">
        <f t="shared" si="6"/>
        <v>29.003465840138656</v>
      </c>
    </row>
    <row r="178" spans="1:5" x14ac:dyDescent="0.25">
      <c r="A178">
        <v>164</v>
      </c>
      <c r="B178">
        <v>1.63</v>
      </c>
      <c r="C178">
        <f t="shared" si="7"/>
        <v>-1.1835897228135082</v>
      </c>
      <c r="D178">
        <f t="shared" si="8"/>
        <v>10.615976579212232</v>
      </c>
      <c r="E178">
        <f t="shared" si="6"/>
        <v>29.109686037757474</v>
      </c>
    </row>
    <row r="179" spans="1:5" x14ac:dyDescent="0.25">
      <c r="A179">
        <v>165</v>
      </c>
      <c r="B179">
        <v>1.64</v>
      </c>
      <c r="C179">
        <f t="shared" si="7"/>
        <v>-1.1590895816473346</v>
      </c>
      <c r="D179">
        <f t="shared" si="8"/>
        <v>10.604140681984097</v>
      </c>
      <c r="E179">
        <f t="shared" si="6"/>
        <v>29.215786624063455</v>
      </c>
    </row>
    <row r="180" spans="1:5" x14ac:dyDescent="0.25">
      <c r="A180">
        <v>166</v>
      </c>
      <c r="B180">
        <v>1.65</v>
      </c>
      <c r="C180">
        <f t="shared" si="7"/>
        <v>-1.1351230779832644</v>
      </c>
      <c r="D180">
        <f t="shared" si="8"/>
        <v>10.592549786167623</v>
      </c>
      <c r="E180">
        <f t="shared" si="6"/>
        <v>29.321770076404214</v>
      </c>
    </row>
    <row r="181" spans="1:5" x14ac:dyDescent="0.25">
      <c r="A181">
        <v>167</v>
      </c>
      <c r="B181">
        <v>1.66</v>
      </c>
      <c r="C181">
        <f t="shared" si="7"/>
        <v>-1.1116775335462119</v>
      </c>
      <c r="D181">
        <f t="shared" si="8"/>
        <v>10.581198555387791</v>
      </c>
      <c r="E181">
        <f t="shared" si="6"/>
        <v>29.427638818111991</v>
      </c>
    </row>
    <row r="182" spans="1:5" x14ac:dyDescent="0.25">
      <c r="A182">
        <v>168</v>
      </c>
      <c r="B182">
        <v>1.67</v>
      </c>
      <c r="C182">
        <f t="shared" si="7"/>
        <v>-1.08874061290547</v>
      </c>
      <c r="D182">
        <f t="shared" si="8"/>
        <v>10.570081780052329</v>
      </c>
      <c r="E182">
        <f t="shared" si="6"/>
        <v>29.533395219789192</v>
      </c>
    </row>
    <row r="183" spans="1:5" x14ac:dyDescent="0.25">
      <c r="A183">
        <v>169</v>
      </c>
      <c r="B183">
        <v>1.68</v>
      </c>
      <c r="C183">
        <f t="shared" si="7"/>
        <v>-1.0663003125979849</v>
      </c>
      <c r="D183">
        <f t="shared" si="8"/>
        <v>10.559194373923274</v>
      </c>
      <c r="E183">
        <f t="shared" si="6"/>
        <v>29.639041600559072</v>
      </c>
    </row>
    <row r="184" spans="1:5" x14ac:dyDescent="0.25">
      <c r="A184">
        <v>170</v>
      </c>
      <c r="B184">
        <v>1.69</v>
      </c>
      <c r="C184">
        <f t="shared" si="7"/>
        <v>-1.0443449506569333</v>
      </c>
      <c r="D184">
        <f t="shared" si="8"/>
        <v>10.548531370797294</v>
      </c>
      <c r="E184">
        <f t="shared" si="6"/>
        <v>29.744580229282676</v>
      </c>
    </row>
    <row r="185" spans="1:5" x14ac:dyDescent="0.25">
      <c r="A185">
        <v>171</v>
      </c>
      <c r="B185">
        <v>1.7</v>
      </c>
      <c r="C185">
        <f t="shared" si="7"/>
        <v>-1.0228631565282722</v>
      </c>
      <c r="D185">
        <f t="shared" si="8"/>
        <v>10.538087921290725</v>
      </c>
      <c r="E185">
        <f t="shared" si="6"/>
        <v>29.850013325743117</v>
      </c>
    </row>
    <row r="186" spans="1:5" x14ac:dyDescent="0.25">
      <c r="A186">
        <v>172</v>
      </c>
      <c r="B186">
        <v>1.71</v>
      </c>
      <c r="C186">
        <f t="shared" si="7"/>
        <v>-1.0018438613586635</v>
      </c>
      <c r="D186">
        <f t="shared" si="8"/>
        <v>10.527859289725441</v>
      </c>
      <c r="E186">
        <f t="shared" si="6"/>
        <v>29.955343061798196</v>
      </c>
    </row>
    <row r="187" spans="1:5" x14ac:dyDescent="0.25">
      <c r="A187">
        <v>173</v>
      </c>
      <c r="B187">
        <v>1.72</v>
      </c>
      <c r="C187">
        <f t="shared" si="7"/>
        <v>-0.98127628863911376</v>
      </c>
      <c r="D187">
        <f t="shared" si="8"/>
        <v>10.517840851111854</v>
      </c>
      <c r="E187">
        <f t="shared" si="6"/>
        <v>30.060571562502382</v>
      </c>
    </row>
    <row r="188" spans="1:5" x14ac:dyDescent="0.25">
      <c r="A188">
        <v>174</v>
      </c>
      <c r="B188">
        <v>1.73</v>
      </c>
      <c r="C188">
        <f t="shared" si="7"/>
        <v>-0.96114994518925378</v>
      </c>
      <c r="D188">
        <f t="shared" si="8"/>
        <v>10.508028088225464</v>
      </c>
      <c r="E188">
        <f t="shared" si="6"/>
        <v>30.165700907199067</v>
      </c>
    </row>
    <row r="189" spans="1:5" x14ac:dyDescent="0.25">
      <c r="A189">
        <v>175</v>
      </c>
      <c r="B189">
        <v>1.74</v>
      </c>
      <c r="C189">
        <f t="shared" si="7"/>
        <v>-0.94145461246803031</v>
      </c>
      <c r="D189">
        <f t="shared" si="8"/>
        <v>10.498416588773571</v>
      </c>
      <c r="E189">
        <f t="shared" si="6"/>
        <v>30.270733130584063</v>
      </c>
    </row>
    <row r="190" spans="1:5" x14ac:dyDescent="0.25">
      <c r="A190">
        <v>176</v>
      </c>
      <c r="B190">
        <v>1.75</v>
      </c>
      <c r="C190">
        <f t="shared" si="7"/>
        <v>-0.92218033819719203</v>
      </c>
      <c r="D190">
        <f t="shared" si="8"/>
        <v>10.48900204264889</v>
      </c>
      <c r="E190">
        <f t="shared" si="6"/>
        <v>30.375670223741174</v>
      </c>
    </row>
    <row r="191" spans="1:5" x14ac:dyDescent="0.25">
      <c r="A191">
        <v>177</v>
      </c>
      <c r="B191">
        <v>1.76</v>
      </c>
      <c r="C191">
        <f t="shared" si="7"/>
        <v>-0.90331742828457529</v>
      </c>
      <c r="D191">
        <f t="shared" si="8"/>
        <v>10.479780239266917</v>
      </c>
      <c r="E191">
        <f t="shared" si="6"/>
        <v>30.480514135150752</v>
      </c>
    </row>
    <row r="192" spans="1:5" x14ac:dyDescent="0.25">
      <c r="A192">
        <v>178</v>
      </c>
      <c r="B192">
        <v>1.77</v>
      </c>
      <c r="C192">
        <f t="shared" si="7"/>
        <v>-0.88485643903484501</v>
      </c>
      <c r="D192">
        <f t="shared" si="8"/>
        <v>10.470747064984071</v>
      </c>
      <c r="E192">
        <f t="shared" si="6"/>
        <v>30.585266771672007</v>
      </c>
    </row>
    <row r="193" spans="1:5" x14ac:dyDescent="0.25">
      <c r="A193">
        <v>179</v>
      </c>
      <c r="B193">
        <v>1.78</v>
      </c>
      <c r="C193">
        <f t="shared" si="7"/>
        <v>-0.86678816963588368</v>
      </c>
      <c r="D193">
        <f t="shared" si="8"/>
        <v>10.461898500593723</v>
      </c>
      <c r="E193">
        <f t="shared" si="6"/>
        <v>30.689929999499896</v>
      </c>
    </row>
    <row r="194" spans="1:5" x14ac:dyDescent="0.25">
      <c r="A194">
        <v>180</v>
      </c>
      <c r="B194">
        <v>1.79</v>
      </c>
      <c r="C194">
        <f t="shared" si="7"/>
        <v>-0.84910365490959094</v>
      </c>
      <c r="D194">
        <f t="shared" si="8"/>
        <v>10.453230618897363</v>
      </c>
      <c r="E194">
        <f t="shared" si="6"/>
        <v>30.794505645097352</v>
      </c>
    </row>
    <row r="195" spans="1:5" x14ac:dyDescent="0.25">
      <c r="A195">
        <v>181</v>
      </c>
      <c r="B195">
        <v>1.8</v>
      </c>
      <c r="C195">
        <f t="shared" si="7"/>
        <v>-0.83179415831636661</v>
      </c>
      <c r="D195">
        <f t="shared" si="8"/>
        <v>10.444739582348268</v>
      </c>
      <c r="E195">
        <f t="shared" si="6"/>
        <v>30.898995496103581</v>
      </c>
    </row>
    <row r="196" spans="1:5" x14ac:dyDescent="0.25">
      <c r="A196">
        <v>182</v>
      </c>
      <c r="B196">
        <v>1.81</v>
      </c>
      <c r="C196">
        <f t="shared" si="7"/>
        <v>-0.8148511652029935</v>
      </c>
      <c r="D196">
        <f t="shared" si="8"/>
        <v>10.436421640765104</v>
      </c>
      <c r="E196">
        <f t="shared" si="6"/>
        <v>31.003401302219146</v>
      </c>
    </row>
    <row r="197" spans="1:5" x14ac:dyDescent="0.25">
      <c r="A197">
        <v>183</v>
      </c>
      <c r="B197">
        <v>1.82</v>
      </c>
      <c r="C197">
        <f t="shared" si="7"/>
        <v>-0.79826637628421082</v>
      </c>
      <c r="D197">
        <f t="shared" si="8"/>
        <v>10.428273129113075</v>
      </c>
      <c r="E197">
        <f t="shared" si="6"/>
        <v>31.107724776068537</v>
      </c>
    </row>
    <row r="198" spans="1:5" x14ac:dyDescent="0.25">
      <c r="A198">
        <v>184</v>
      </c>
      <c r="B198">
        <v>1.83</v>
      </c>
      <c r="C198">
        <f t="shared" si="7"/>
        <v>-0.78203170134858624</v>
      </c>
      <c r="D198">
        <f t="shared" si="8"/>
        <v>10.420290465350233</v>
      </c>
      <c r="E198">
        <f t="shared" si="6"/>
        <v>31.211967594040853</v>
      </c>
    </row>
    <row r="199" spans="1:5" x14ac:dyDescent="0.25">
      <c r="A199">
        <v>185</v>
      </c>
      <c r="B199">
        <v>1.84</v>
      </c>
      <c r="C199">
        <f t="shared" si="7"/>
        <v>-0.7661392531797997</v>
      </c>
      <c r="D199">
        <f t="shared" si="8"/>
        <v>10.412470148336746</v>
      </c>
      <c r="E199">
        <f t="shared" si="6"/>
        <v>31.316131397109288</v>
      </c>
    </row>
    <row r="200" spans="1:5" x14ac:dyDescent="0.25">
      <c r="A200">
        <v>186</v>
      </c>
      <c r="B200">
        <v>1.85</v>
      </c>
      <c r="C200">
        <f t="shared" si="7"/>
        <v>-0.75058134168482127</v>
      </c>
      <c r="D200">
        <f t="shared" si="8"/>
        <v>10.404808755804948</v>
      </c>
      <c r="E200">
        <f t="shared" si="6"/>
        <v>31.420217791629998</v>
      </c>
    </row>
    <row r="201" spans="1:5" x14ac:dyDescent="0.25">
      <c r="A201">
        <v>187</v>
      </c>
      <c r="B201">
        <v>1.8599999999999901</v>
      </c>
      <c r="C201">
        <f t="shared" si="7"/>
        <v>-0.73535046822083849</v>
      </c>
      <c r="D201">
        <f t="shared" si="8"/>
        <v>10.3973029423881</v>
      </c>
      <c r="E201">
        <f t="shared" si="6"/>
        <v>31.524228350120964</v>
      </c>
    </row>
    <row r="202" spans="1:5" x14ac:dyDescent="0.25">
      <c r="A202">
        <v>188</v>
      </c>
      <c r="B202">
        <v>1.87</v>
      </c>
      <c r="C202">
        <f t="shared" si="7"/>
        <v>-0.72043932011317047</v>
      </c>
      <c r="D202">
        <f t="shared" si="8"/>
        <v>10.389949437705891</v>
      </c>
      <c r="E202">
        <f t="shared" si="6"/>
        <v>31.628164612021433</v>
      </c>
    </row>
    <row r="203" spans="1:5" x14ac:dyDescent="0.25">
      <c r="A203">
        <v>189</v>
      </c>
      <c r="B203">
        <v>1.8799999999999899</v>
      </c>
      <c r="C203">
        <f t="shared" si="7"/>
        <v>-0.70584076535673113</v>
      </c>
      <c r="D203">
        <f t="shared" si="8"/>
        <v>10.382745044504759</v>
      </c>
      <c r="E203">
        <f t="shared" si="6"/>
        <v>31.732028084432486</v>
      </c>
    </row>
    <row r="204" spans="1:5" x14ac:dyDescent="0.25">
      <c r="A204">
        <v>190</v>
      </c>
      <c r="B204">
        <v>1.8899999999999899</v>
      </c>
      <c r="C204">
        <f t="shared" si="7"/>
        <v>-0.69154784749392562</v>
      </c>
      <c r="D204">
        <f t="shared" si="8"/>
        <v>10.375686636851192</v>
      </c>
      <c r="E204">
        <f t="shared" si="6"/>
        <v>31.835820242839265</v>
      </c>
    </row>
    <row r="205" spans="1:5" x14ac:dyDescent="0.25">
      <c r="A205">
        <v>191</v>
      </c>
      <c r="B205">
        <v>1.8999999999999899</v>
      </c>
      <c r="C205">
        <f t="shared" si="7"/>
        <v>-0.67755378066221539</v>
      </c>
      <c r="D205">
        <f t="shared" si="8"/>
        <v>10.368771158376253</v>
      </c>
      <c r="E205">
        <f t="shared" si="6"/>
        <v>31.939542531815402</v>
      </c>
    </row>
    <row r="206" spans="1:5" x14ac:dyDescent="0.25">
      <c r="A206">
        <v>192</v>
      </c>
      <c r="B206">
        <v>1.9099999999999899</v>
      </c>
      <c r="C206">
        <f t="shared" si="7"/>
        <v>-0.66385194480481324</v>
      </c>
      <c r="D206">
        <f t="shared" si="8"/>
        <v>10.361995620569632</v>
      </c>
      <c r="E206">
        <f t="shared" si="6"/>
        <v>32.043196365710131</v>
      </c>
    </row>
    <row r="207" spans="1:5" x14ac:dyDescent="0.25">
      <c r="A207">
        <v>193</v>
      </c>
      <c r="B207">
        <v>1.9199999999999899</v>
      </c>
      <c r="C207">
        <f t="shared" si="7"/>
        <v>-0.65043588103831951</v>
      </c>
      <c r="D207">
        <f t="shared" si="8"/>
        <v>10.355357101121584</v>
      </c>
      <c r="E207">
        <f t="shared" si="6"/>
        <v>32.146783129318585</v>
      </c>
    </row>
    <row r="208" spans="1:5" x14ac:dyDescent="0.25">
      <c r="A208">
        <v>194</v>
      </c>
      <c r="B208">
        <v>1.9299999999999899</v>
      </c>
      <c r="C208">
        <f t="shared" si="7"/>
        <v>-0.63729928717134143</v>
      </c>
      <c r="D208">
        <f t="shared" si="8"/>
        <v>10.3488527423112</v>
      </c>
      <c r="E208">
        <f t="shared" si="6"/>
        <v>32.25030417853575</v>
      </c>
    </row>
    <row r="209" spans="1:5" x14ac:dyDescent="0.25">
      <c r="A209">
        <v>195</v>
      </c>
      <c r="B209">
        <v>1.93999999999999</v>
      </c>
      <c r="C209">
        <f t="shared" si="7"/>
        <v>-0.62443601336838661</v>
      </c>
      <c r="D209">
        <f t="shared" si="8"/>
        <v>10.342479749439487</v>
      </c>
      <c r="E209">
        <f t="shared" si="6"/>
        <v>32.353760840994504</v>
      </c>
    </row>
    <row r="210" spans="1:5" x14ac:dyDescent="0.25">
      <c r="A210">
        <v>196</v>
      </c>
      <c r="B210">
        <v>1.94999999999999</v>
      </c>
      <c r="C210">
        <f t="shared" si="7"/>
        <v>-0.61184005795360363</v>
      </c>
      <c r="D210">
        <f t="shared" si="8"/>
        <v>10.336235389305804</v>
      </c>
      <c r="E210">
        <f t="shared" si="6"/>
        <v>32.457154416688233</v>
      </c>
    </row>
    <row r="211" spans="1:5" x14ac:dyDescent="0.25">
      <c r="A211">
        <v>197</v>
      </c>
      <c r="B211">
        <v>1.95999999999999</v>
      </c>
      <c r="C211">
        <f t="shared" si="7"/>
        <v>-0.59950556334911909</v>
      </c>
      <c r="D211">
        <f t="shared" si="8"/>
        <v>10.330116988726267</v>
      </c>
      <c r="E211">
        <f t="shared" ref="E211:E274" si="9">$E210+0.5*($D210+$D211)*$B$10</f>
        <v>32.560486178578394</v>
      </c>
    </row>
    <row r="212" spans="1:5" x14ac:dyDescent="0.25">
      <c r="A212">
        <v>198</v>
      </c>
      <c r="B212">
        <v>1.96999999999999</v>
      </c>
      <c r="C212">
        <f t="shared" si="7"/>
        <v>-0.58742681214300241</v>
      </c>
      <c r="D212">
        <f t="shared" si="8"/>
        <v>10.324121933092776</v>
      </c>
      <c r="E212">
        <f t="shared" si="9"/>
        <v>32.663757373187487</v>
      </c>
    </row>
    <row r="213" spans="1:5" x14ac:dyDescent="0.25">
      <c r="A213">
        <v>199</v>
      </c>
      <c r="B213">
        <v>1.97999999999999</v>
      </c>
      <c r="C213">
        <f t="shared" si="7"/>
        <v>-0.57559822328203936</v>
      </c>
      <c r="D213">
        <f t="shared" si="8"/>
        <v>10.318247664971347</v>
      </c>
      <c r="E213">
        <f t="shared" si="9"/>
        <v>32.76696922117781</v>
      </c>
    </row>
    <row r="214" spans="1:5" x14ac:dyDescent="0.25">
      <c r="A214">
        <v>200</v>
      </c>
      <c r="B214">
        <v>1.98999999999999</v>
      </c>
      <c r="C214">
        <f t="shared" si="7"/>
        <v>-0.56401434838473641</v>
      </c>
      <c r="D214">
        <f t="shared" si="8"/>
        <v>10.312491682738527</v>
      </c>
      <c r="E214">
        <f t="shared" si="9"/>
        <v>32.870122917916362</v>
      </c>
    </row>
    <row r="215" spans="1:5" x14ac:dyDescent="0.25">
      <c r="A215">
        <v>201</v>
      </c>
      <c r="B215">
        <v>1.99999999999999</v>
      </c>
      <c r="C215">
        <f t="shared" si="7"/>
        <v>-0.55266986817017916</v>
      </c>
      <c r="D215">
        <f t="shared" si="8"/>
        <v>10.30685153925468</v>
      </c>
      <c r="E215">
        <f t="shared" si="9"/>
        <v>32.973219634026329</v>
      </c>
    </row>
    <row r="216" spans="1:5" x14ac:dyDescent="0.25">
      <c r="A216">
        <v>202</v>
      </c>
      <c r="B216">
        <v>2.00999999999999</v>
      </c>
      <c r="C216">
        <f t="shared" ref="C216:C279" si="10">$B$4-(0.5*$B$7*$B$8*$B$6*D216^2)/$B$5</f>
        <v>-0.54155958899846901</v>
      </c>
      <c r="D216">
        <f t="shared" ref="D216:D279" si="11">$D215+$C215*$B$10</f>
        <v>10.301324840572978</v>
      </c>
      <c r="E216">
        <f t="shared" si="9"/>
        <v>33.076260515925469</v>
      </c>
    </row>
    <row r="217" spans="1:5" x14ac:dyDescent="0.25">
      <c r="A217">
        <v>203</v>
      </c>
      <c r="B217">
        <v>2.0199999999999898</v>
      </c>
      <c r="C217">
        <f t="shared" si="10"/>
        <v>-0.53067843951877869</v>
      </c>
      <c r="D217">
        <f t="shared" si="11"/>
        <v>10.295909244682992</v>
      </c>
      <c r="E217">
        <f t="shared" si="9"/>
        <v>33.179246686351746</v>
      </c>
    </row>
    <row r="218" spans="1:5" x14ac:dyDescent="0.25">
      <c r="A218">
        <v>204</v>
      </c>
      <c r="B218">
        <v>2.02999999999999</v>
      </c>
      <c r="C218">
        <f t="shared" si="10"/>
        <v>-0.52002146742107236</v>
      </c>
      <c r="D218">
        <f t="shared" si="11"/>
        <v>10.290602460287804</v>
      </c>
      <c r="E218">
        <f t="shared" si="9"/>
        <v>33.282179244876602</v>
      </c>
    </row>
    <row r="219" spans="1:5" x14ac:dyDescent="0.25">
      <c r="A219">
        <v>205</v>
      </c>
      <c r="B219">
        <v>2.0399999999999898</v>
      </c>
      <c r="C219">
        <f t="shared" si="10"/>
        <v>-0.50958383628781867</v>
      </c>
      <c r="D219">
        <f t="shared" si="11"/>
        <v>10.285402245613593</v>
      </c>
      <c r="E219">
        <f t="shared" si="9"/>
        <v>33.38505926840611</v>
      </c>
    </row>
    <row r="220" spans="1:5" x14ac:dyDescent="0.25">
      <c r="A220">
        <v>206</v>
      </c>
      <c r="B220">
        <v>2.0499999999999901</v>
      </c>
      <c r="C220">
        <f t="shared" si="10"/>
        <v>-0.49936082254212799</v>
      </c>
      <c r="D220">
        <f t="shared" si="11"/>
        <v>10.280306407250714</v>
      </c>
      <c r="E220">
        <f t="shared" si="9"/>
        <v>33.487887811670433</v>
      </c>
    </row>
    <row r="221" spans="1:5" x14ac:dyDescent="0.25">
      <c r="A221">
        <v>207</v>
      </c>
      <c r="B221">
        <v>2.0599999999999898</v>
      </c>
      <c r="C221">
        <f t="shared" si="10"/>
        <v>-0.48934781248886239</v>
      </c>
      <c r="D221">
        <f t="shared" si="11"/>
        <v>10.275312799025293</v>
      </c>
      <c r="E221">
        <f t="shared" si="9"/>
        <v>33.590665907701812</v>
      </c>
    </row>
    <row r="222" spans="1:5" x14ac:dyDescent="0.25">
      <c r="A222">
        <v>208</v>
      </c>
      <c r="B222">
        <v>2.0699999999999901</v>
      </c>
      <c r="C222">
        <f t="shared" si="10"/>
        <v>-0.47954029944546228</v>
      </c>
      <c r="D222">
        <f t="shared" si="11"/>
        <v>10.270419320900405</v>
      </c>
      <c r="E222">
        <f t="shared" si="9"/>
        <v>33.693394568301443</v>
      </c>
    </row>
    <row r="223" spans="1:5" x14ac:dyDescent="0.25">
      <c r="A223">
        <v>209</v>
      </c>
      <c r="B223">
        <v>2.0799999999999899</v>
      </c>
      <c r="C223">
        <f t="shared" si="10"/>
        <v>-0.4699338809593403</v>
      </c>
      <c r="D223">
        <f t="shared" si="11"/>
        <v>10.26562391790595</v>
      </c>
      <c r="E223">
        <f t="shared" si="9"/>
        <v>33.796074784495474</v>
      </c>
    </row>
    <row r="224" spans="1:5" x14ac:dyDescent="0.25">
      <c r="A224">
        <v>210</v>
      </c>
      <c r="B224">
        <v>2.0899999999999901</v>
      </c>
      <c r="C224">
        <f t="shared" si="10"/>
        <v>-0.46052425610878878</v>
      </c>
      <c r="D224">
        <f t="shared" si="11"/>
        <v>10.260924579096356</v>
      </c>
      <c r="E224">
        <f t="shared" si="9"/>
        <v>33.898707526980488</v>
      </c>
    </row>
    <row r="225" spans="1:5" x14ac:dyDescent="0.25">
      <c r="A225">
        <v>211</v>
      </c>
      <c r="B225">
        <v>2.0999999999999899</v>
      </c>
      <c r="C225">
        <f t="shared" si="10"/>
        <v>-0.45130722288451963</v>
      </c>
      <c r="D225">
        <f t="shared" si="11"/>
        <v>10.256319336535269</v>
      </c>
      <c r="E225">
        <f t="shared" si="9"/>
        <v>34.001293746558645</v>
      </c>
    </row>
    <row r="226" spans="1:5" x14ac:dyDescent="0.25">
      <c r="A226">
        <v>212</v>
      </c>
      <c r="B226">
        <v>2.1099999999999901</v>
      </c>
      <c r="C226">
        <f t="shared" si="10"/>
        <v>-0.44227867564902823</v>
      </c>
      <c r="D226">
        <f t="shared" si="11"/>
        <v>10.251806264306424</v>
      </c>
      <c r="E226">
        <f t="shared" si="9"/>
        <v>34.103834374562851</v>
      </c>
    </row>
    <row r="227" spans="1:5" x14ac:dyDescent="0.25">
      <c r="A227">
        <v>213</v>
      </c>
      <c r="B227">
        <v>2.1199999999999899</v>
      </c>
      <c r="C227">
        <f t="shared" si="10"/>
        <v>-0.43343460267111489</v>
      </c>
      <c r="D227">
        <f t="shared" si="11"/>
        <v>10.247383477549933</v>
      </c>
      <c r="E227">
        <f t="shared" si="9"/>
        <v>34.206330323272134</v>
      </c>
    </row>
    <row r="228" spans="1:5" x14ac:dyDescent="0.25">
      <c r="A228">
        <v>214</v>
      </c>
      <c r="B228">
        <v>2.1299999999999901</v>
      </c>
      <c r="C228">
        <f t="shared" si="10"/>
        <v>-0.42477108373299544</v>
      </c>
      <c r="D228">
        <f t="shared" si="11"/>
        <v>10.243049131523222</v>
      </c>
      <c r="E228">
        <f t="shared" si="9"/>
        <v>34.308782486317497</v>
      </c>
    </row>
    <row r="229" spans="1:5" x14ac:dyDescent="0.25">
      <c r="A229">
        <v>215</v>
      </c>
      <c r="B229">
        <v>2.1399999999999899</v>
      </c>
      <c r="C229">
        <f t="shared" si="10"/>
        <v>-0.41628428780748017</v>
      </c>
      <c r="D229">
        <f t="shared" si="11"/>
        <v>10.238801420685892</v>
      </c>
      <c r="E229">
        <f t="shared" si="9"/>
        <v>34.411191739078539</v>
      </c>
    </row>
    <row r="230" spans="1:5" x14ac:dyDescent="0.25">
      <c r="A230">
        <v>216</v>
      </c>
      <c r="B230">
        <v>2.1499999999999901</v>
      </c>
      <c r="C230">
        <f t="shared" si="10"/>
        <v>-0.40797047080289595</v>
      </c>
      <c r="D230">
        <f t="shared" si="11"/>
        <v>10.234638577807818</v>
      </c>
      <c r="E230">
        <f t="shared" si="9"/>
        <v>34.513558939071011</v>
      </c>
    </row>
    <row r="231" spans="1:5" x14ac:dyDescent="0.25">
      <c r="A231">
        <v>217</v>
      </c>
      <c r="B231">
        <v>2.1599999999999899</v>
      </c>
      <c r="C231">
        <f t="shared" si="10"/>
        <v>-0.39982597337344217</v>
      </c>
      <c r="D231">
        <f t="shared" si="11"/>
        <v>10.230558873099788</v>
      </c>
      <c r="E231">
        <f t="shared" si="9"/>
        <v>34.615884926325549</v>
      </c>
    </row>
    <row r="232" spans="1:5" x14ac:dyDescent="0.25">
      <c r="A232">
        <v>218</v>
      </c>
      <c r="B232">
        <v>2.1699999999999902</v>
      </c>
      <c r="C232">
        <f t="shared" si="10"/>
        <v>-0.39184721879277973</v>
      </c>
      <c r="D232">
        <f t="shared" si="11"/>
        <v>10.226560613366054</v>
      </c>
      <c r="E232">
        <f t="shared" si="9"/>
        <v>34.718170523757877</v>
      </c>
    </row>
    <row r="233" spans="1:5" x14ac:dyDescent="0.25">
      <c r="A233">
        <v>219</v>
      </c>
      <c r="B233">
        <v>2.1799999999999899</v>
      </c>
      <c r="C233">
        <f t="shared" si="10"/>
        <v>-0.38403071088871954</v>
      </c>
      <c r="D233">
        <f t="shared" si="11"/>
        <v>10.222642141178126</v>
      </c>
      <c r="E233">
        <f t="shared" si="9"/>
        <v>34.820416537530598</v>
      </c>
    </row>
    <row r="234" spans="1:5" x14ac:dyDescent="0.25">
      <c r="A234">
        <v>220</v>
      </c>
      <c r="B234">
        <v>2.1899999999999902</v>
      </c>
      <c r="C234">
        <f t="shared" si="10"/>
        <v>-0.37637303203703709</v>
      </c>
      <c r="D234">
        <f t="shared" si="11"/>
        <v>10.218801834069238</v>
      </c>
      <c r="E234">
        <f t="shared" si="9"/>
        <v>34.922623757406832</v>
      </c>
    </row>
    <row r="235" spans="1:5" x14ac:dyDescent="0.25">
      <c r="A235">
        <v>221</v>
      </c>
      <c r="B235">
        <v>2.19999999999999</v>
      </c>
      <c r="C235">
        <f t="shared" si="10"/>
        <v>-0.36887084121237379</v>
      </c>
      <c r="D235">
        <f t="shared" si="11"/>
        <v>10.215038103748867</v>
      </c>
      <c r="E235">
        <f t="shared" si="9"/>
        <v>35.024792957095926</v>
      </c>
    </row>
    <row r="236" spans="1:5" x14ac:dyDescent="0.25">
      <c r="A236">
        <v>222</v>
      </c>
      <c r="B236">
        <v>2.2099999999999902</v>
      </c>
      <c r="C236">
        <f t="shared" si="10"/>
        <v>-0.36152087209441319</v>
      </c>
      <c r="D236">
        <f t="shared" si="11"/>
        <v>10.211349395336743</v>
      </c>
      <c r="E236">
        <f t="shared" si="9"/>
        <v>35.126924894591355</v>
      </c>
    </row>
    <row r="237" spans="1:5" x14ac:dyDescent="0.25">
      <c r="A237">
        <v>223</v>
      </c>
      <c r="B237">
        <v>2.21999999999999</v>
      </c>
      <c r="C237">
        <f t="shared" si="10"/>
        <v>-0.35431993122747585</v>
      </c>
      <c r="D237">
        <f t="shared" si="11"/>
        <v>10.207734186615799</v>
      </c>
      <c r="E237">
        <f t="shared" si="9"/>
        <v>35.22902031250112</v>
      </c>
    </row>
    <row r="238" spans="1:5" x14ac:dyDescent="0.25">
      <c r="A238">
        <v>224</v>
      </c>
      <c r="B238">
        <v>2.2299999999999902</v>
      </c>
      <c r="C238">
        <f t="shared" si="10"/>
        <v>-0.347264896231815</v>
      </c>
      <c r="D238">
        <f t="shared" si="11"/>
        <v>10.204190987303523</v>
      </c>
      <c r="E238">
        <f t="shared" si="9"/>
        <v>35.331079938370713</v>
      </c>
    </row>
    <row r="239" spans="1:5" x14ac:dyDescent="0.25">
      <c r="A239">
        <v>225</v>
      </c>
      <c r="B239">
        <v>2.23999999999999</v>
      </c>
      <c r="C239">
        <f t="shared" si="10"/>
        <v>-0.34035271406490963</v>
      </c>
      <c r="D239">
        <f t="shared" si="11"/>
        <v>10.200718338341204</v>
      </c>
      <c r="E239">
        <f t="shared" si="9"/>
        <v>35.433104484998935</v>
      </c>
    </row>
    <row r="240" spans="1:5" x14ac:dyDescent="0.25">
      <c r="A240">
        <v>226</v>
      </c>
      <c r="B240">
        <v>2.2499999999999898</v>
      </c>
      <c r="C240">
        <f t="shared" si="10"/>
        <v>-0.33358039933116856</v>
      </c>
      <c r="D240">
        <f t="shared" si="11"/>
        <v>10.197314811200554</v>
      </c>
      <c r="E240">
        <f t="shared" si="9"/>
        <v>35.535094650746643</v>
      </c>
    </row>
    <row r="241" spans="1:5" x14ac:dyDescent="0.25">
      <c r="A241">
        <v>227</v>
      </c>
      <c r="B241">
        <v>2.25999999999999</v>
      </c>
      <c r="C241">
        <f t="shared" si="10"/>
        <v>-0.32694503263846109</v>
      </c>
      <c r="D241">
        <f t="shared" si="11"/>
        <v>10.193979007207243</v>
      </c>
      <c r="E241">
        <f t="shared" si="9"/>
        <v>35.637051119838681</v>
      </c>
    </row>
    <row r="242" spans="1:5" x14ac:dyDescent="0.25">
      <c r="A242">
        <v>228</v>
      </c>
      <c r="B242">
        <v>2.2699999999999898</v>
      </c>
      <c r="C242">
        <f t="shared" si="10"/>
        <v>-0.3204437589999749</v>
      </c>
      <c r="D242">
        <f t="shared" si="11"/>
        <v>10.190709556880858</v>
      </c>
      <c r="E242">
        <f t="shared" si="9"/>
        <v>35.738974562659124</v>
      </c>
    </row>
    <row r="243" spans="1:5" x14ac:dyDescent="0.25">
      <c r="A243">
        <v>229</v>
      </c>
      <c r="B243">
        <v>2.27999999999999</v>
      </c>
      <c r="C243">
        <f t="shared" si="10"/>
        <v>-0.31407378627999805</v>
      </c>
      <c r="D243">
        <f t="shared" si="11"/>
        <v>10.187505119290858</v>
      </c>
      <c r="E243">
        <f t="shared" si="9"/>
        <v>35.840865636039979</v>
      </c>
    </row>
    <row r="244" spans="1:5" x14ac:dyDescent="0.25">
      <c r="A244">
        <v>230</v>
      </c>
      <c r="B244">
        <v>2.2899999999999898</v>
      </c>
      <c r="C244">
        <f t="shared" si="10"/>
        <v>-0.3078323836821717</v>
      </c>
      <c r="D244">
        <f t="shared" si="11"/>
        <v>10.184364381428058</v>
      </c>
      <c r="E244">
        <f t="shared" si="9"/>
        <v>35.94272498354357</v>
      </c>
    </row>
    <row r="245" spans="1:5" x14ac:dyDescent="0.25">
      <c r="A245">
        <v>231</v>
      </c>
      <c r="B245">
        <v>2.2999999999999901</v>
      </c>
      <c r="C245">
        <f t="shared" si="10"/>
        <v>-0.30171688027891896</v>
      </c>
      <c r="D245">
        <f t="shared" si="11"/>
        <v>10.181286057591237</v>
      </c>
      <c r="E245">
        <f t="shared" si="9"/>
        <v>36.044553235738668</v>
      </c>
    </row>
    <row r="246" spans="1:5" x14ac:dyDescent="0.25">
      <c r="A246">
        <v>232</v>
      </c>
      <c r="B246">
        <v>2.3099999999999801</v>
      </c>
      <c r="C246">
        <f t="shared" si="10"/>
        <v>-0.29572466358073157</v>
      </c>
      <c r="D246">
        <f t="shared" si="11"/>
        <v>10.178268888788448</v>
      </c>
      <c r="E246">
        <f t="shared" si="9"/>
        <v>36.146351010470568</v>
      </c>
    </row>
    <row r="247" spans="1:5" x14ac:dyDescent="0.25">
      <c r="A247">
        <v>233</v>
      </c>
      <c r="B247">
        <v>2.3199999999999901</v>
      </c>
      <c r="C247">
        <f t="shared" si="10"/>
        <v>-0.28985317814407807</v>
      </c>
      <c r="D247">
        <f t="shared" si="11"/>
        <v>10.175311642152641</v>
      </c>
      <c r="E247">
        <f t="shared" si="9"/>
        <v>36.248118913125275</v>
      </c>
    </row>
    <row r="248" spans="1:5" x14ac:dyDescent="0.25">
      <c r="A248">
        <v>234</v>
      </c>
      <c r="B248">
        <v>2.3299999999999801</v>
      </c>
      <c r="C248">
        <f t="shared" si="10"/>
        <v>-0.28409992421674701</v>
      </c>
      <c r="D248">
        <f t="shared" si="11"/>
        <v>10.172413110371201</v>
      </c>
      <c r="E248">
        <f t="shared" si="9"/>
        <v>36.349857536887896</v>
      </c>
    </row>
    <row r="249" spans="1:5" x14ac:dyDescent="0.25">
      <c r="A249">
        <v>235</v>
      </c>
      <c r="B249">
        <v>2.3399999999999901</v>
      </c>
      <c r="C249">
        <f t="shared" si="10"/>
        <v>-0.27846245641941891</v>
      </c>
      <c r="D249">
        <f t="shared" si="11"/>
        <v>10.169572111129034</v>
      </c>
      <c r="E249">
        <f t="shared" si="9"/>
        <v>36.451567462995399</v>
      </c>
    </row>
    <row r="250" spans="1:5" x14ac:dyDescent="0.25">
      <c r="A250">
        <v>236</v>
      </c>
      <c r="B250">
        <v>2.3499999999999801</v>
      </c>
      <c r="C250">
        <f t="shared" si="10"/>
        <v>-0.27293838246240831</v>
      </c>
      <c r="D250">
        <f t="shared" si="11"/>
        <v>10.166787486564839</v>
      </c>
      <c r="E250">
        <f t="shared" si="9"/>
        <v>36.553249260983868</v>
      </c>
    </row>
    <row r="251" spans="1:5" x14ac:dyDescent="0.25">
      <c r="A251">
        <v>237</v>
      </c>
      <c r="B251">
        <v>2.3599999999999799</v>
      </c>
      <c r="C251">
        <f t="shared" si="10"/>
        <v>-0.26752536189645504</v>
      </c>
      <c r="D251">
        <f t="shared" si="11"/>
        <v>10.164058102740215</v>
      </c>
      <c r="E251">
        <f t="shared" si="9"/>
        <v>36.654903488930394</v>
      </c>
    </row>
    <row r="252" spans="1:5" x14ac:dyDescent="0.25">
      <c r="A252">
        <v>238</v>
      </c>
      <c r="B252">
        <v>2.3699999999999801</v>
      </c>
      <c r="C252">
        <f t="shared" si="10"/>
        <v>-0.26222110489653971</v>
      </c>
      <c r="D252">
        <f t="shared" si="11"/>
        <v>10.161382849121251</v>
      </c>
      <c r="E252">
        <f t="shared" si="9"/>
        <v>36.756530693689704</v>
      </c>
    </row>
    <row r="253" spans="1:5" x14ac:dyDescent="0.25">
      <c r="A253">
        <v>239</v>
      </c>
      <c r="B253">
        <v>2.3799999999999799</v>
      </c>
      <c r="C253">
        <f t="shared" si="10"/>
        <v>-0.25702337107772166</v>
      </c>
      <c r="D253">
        <f t="shared" si="11"/>
        <v>10.158760638072286</v>
      </c>
      <c r="E253">
        <f t="shared" si="9"/>
        <v>36.858131411125669</v>
      </c>
    </row>
    <row r="254" spans="1:5" x14ac:dyDescent="0.25">
      <c r="A254">
        <v>240</v>
      </c>
      <c r="B254">
        <v>2.3899999999999801</v>
      </c>
      <c r="C254">
        <f t="shared" si="10"/>
        <v>-0.2519299683420293</v>
      </c>
      <c r="D254">
        <f t="shared" si="11"/>
        <v>10.156190404361508</v>
      </c>
      <c r="E254">
        <f t="shared" si="9"/>
        <v>36.959706166337838</v>
      </c>
    </row>
    <row r="255" spans="1:5" x14ac:dyDescent="0.25">
      <c r="A255">
        <v>241</v>
      </c>
      <c r="B255">
        <v>2.3999999999999799</v>
      </c>
      <c r="C255">
        <f t="shared" si="10"/>
        <v>-0.24693875175545799</v>
      </c>
      <c r="D255">
        <f t="shared" si="11"/>
        <v>10.153671104678088</v>
      </c>
      <c r="E255">
        <f t="shared" si="9"/>
        <v>37.061255473883037</v>
      </c>
    </row>
    <row r="256" spans="1:5" x14ac:dyDescent="0.25">
      <c r="A256">
        <v>242</v>
      </c>
      <c r="B256">
        <v>2.4099999999999802</v>
      </c>
      <c r="C256">
        <f t="shared" si="10"/>
        <v>-0.24204762245418898</v>
      </c>
      <c r="D256">
        <f t="shared" si="11"/>
        <v>10.151201717160532</v>
      </c>
      <c r="E256">
        <f t="shared" si="9"/>
        <v>37.162779837992233</v>
      </c>
    </row>
    <row r="257" spans="1:5" x14ac:dyDescent="0.25">
      <c r="A257">
        <v>243</v>
      </c>
      <c r="B257">
        <v>2.4199999999999799</v>
      </c>
      <c r="C257">
        <f t="shared" si="10"/>
        <v>-0.23725452657914659</v>
      </c>
      <c r="D257">
        <f t="shared" si="11"/>
        <v>10.148781240935991</v>
      </c>
      <c r="E257">
        <f t="shared" si="9"/>
        <v>37.264279752782713</v>
      </c>
    </row>
    <row r="258" spans="1:5" x14ac:dyDescent="0.25">
      <c r="A258">
        <v>244</v>
      </c>
      <c r="B258">
        <v>2.4299999999999802</v>
      </c>
      <c r="C258">
        <f t="shared" si="10"/>
        <v>-0.23255745423804264</v>
      </c>
      <c r="D258">
        <f t="shared" si="11"/>
        <v>10.1464086956702</v>
      </c>
      <c r="E258">
        <f t="shared" si="9"/>
        <v>37.365755702465741</v>
      </c>
    </row>
    <row r="259" spans="1:5" x14ac:dyDescent="0.25">
      <c r="A259">
        <v>245</v>
      </c>
      <c r="B259">
        <v>2.43999999999998</v>
      </c>
      <c r="C259">
        <f t="shared" si="10"/>
        <v>-0.22795443849412678</v>
      </c>
      <c r="D259">
        <f t="shared" si="11"/>
        <v>10.144083121127819</v>
      </c>
      <c r="E259">
        <f t="shared" si="9"/>
        <v>37.467208161549728</v>
      </c>
    </row>
    <row r="260" spans="1:5" x14ac:dyDescent="0.25">
      <c r="A260">
        <v>246</v>
      </c>
      <c r="B260">
        <v>2.4499999999999802</v>
      </c>
      <c r="C260">
        <f t="shared" si="10"/>
        <v>-0.22344355438082353</v>
      </c>
      <c r="D260">
        <f t="shared" si="11"/>
        <v>10.141803576742877</v>
      </c>
      <c r="E260">
        <f t="shared" si="9"/>
        <v>37.568637595039078</v>
      </c>
    </row>
    <row r="261" spans="1:5" x14ac:dyDescent="0.25">
      <c r="A261">
        <v>247</v>
      </c>
      <c r="B261">
        <v>2.45999999999998</v>
      </c>
      <c r="C261">
        <f t="shared" si="10"/>
        <v>-0.21902291794151019</v>
      </c>
      <c r="D261">
        <f t="shared" si="11"/>
        <v>10.139569141199068</v>
      </c>
      <c r="E261">
        <f t="shared" si="9"/>
        <v>37.670044458628787</v>
      </c>
    </row>
    <row r="262" spans="1:5" x14ac:dyDescent="0.25">
      <c r="A262">
        <v>248</v>
      </c>
      <c r="B262">
        <v>2.4699999999999802</v>
      </c>
      <c r="C262">
        <f t="shared" si="10"/>
        <v>-0.21469068529370539</v>
      </c>
      <c r="D262">
        <f t="shared" si="11"/>
        <v>10.137378912019653</v>
      </c>
      <c r="E262">
        <f t="shared" si="9"/>
        <v>37.771429198894879</v>
      </c>
    </row>
    <row r="263" spans="1:5" x14ac:dyDescent="0.25">
      <c r="A263">
        <v>249</v>
      </c>
      <c r="B263">
        <v>2.47999999999998</v>
      </c>
      <c r="C263">
        <f t="shared" si="10"/>
        <v>-0.21044505171695604</v>
      </c>
      <c r="D263">
        <f t="shared" si="11"/>
        <v>10.135232005166715</v>
      </c>
      <c r="E263">
        <f t="shared" si="9"/>
        <v>37.87279225348081</v>
      </c>
    </row>
    <row r="264" spans="1:5" x14ac:dyDescent="0.25">
      <c r="A264">
        <v>250</v>
      </c>
      <c r="B264">
        <v>2.4899999999999798</v>
      </c>
      <c r="C264">
        <f t="shared" si="10"/>
        <v>-0.20628425076372814</v>
      </c>
      <c r="D264">
        <f t="shared" si="11"/>
        <v>10.133127554649546</v>
      </c>
      <c r="E264">
        <f t="shared" si="9"/>
        <v>37.97413405127989</v>
      </c>
    </row>
    <row r="265" spans="1:5" x14ac:dyDescent="0.25">
      <c r="A265">
        <v>251</v>
      </c>
      <c r="B265">
        <v>2.49999999999998</v>
      </c>
      <c r="C265">
        <f t="shared" si="10"/>
        <v>-0.20220655339266713</v>
      </c>
      <c r="D265">
        <f t="shared" si="11"/>
        <v>10.131064712141908</v>
      </c>
      <c r="E265">
        <f t="shared" si="9"/>
        <v>38.075455012613844</v>
      </c>
    </row>
    <row r="266" spans="1:5" x14ac:dyDescent="0.25">
      <c r="A266">
        <v>252</v>
      </c>
      <c r="B266">
        <v>2.5099999999999798</v>
      </c>
      <c r="C266">
        <f t="shared" si="10"/>
        <v>-0.19821026712354239</v>
      </c>
      <c r="D266">
        <f t="shared" si="11"/>
        <v>10.129042646607981</v>
      </c>
      <c r="E266">
        <f t="shared" si="9"/>
        <v>38.176755549407595</v>
      </c>
    </row>
    <row r="267" spans="1:5" x14ac:dyDescent="0.25">
      <c r="A267">
        <v>253</v>
      </c>
      <c r="B267">
        <v>2.51999999999998</v>
      </c>
      <c r="C267">
        <f t="shared" si="10"/>
        <v>-0.19429373521331428</v>
      </c>
      <c r="D267">
        <f t="shared" si="11"/>
        <v>10.127060543936746</v>
      </c>
      <c r="E267">
        <f t="shared" si="9"/>
        <v>38.278036065360318</v>
      </c>
    </row>
    <row r="268" spans="1:5" x14ac:dyDescent="0.25">
      <c r="A268">
        <v>254</v>
      </c>
      <c r="B268">
        <v>2.5299999999999798</v>
      </c>
      <c r="C268">
        <f t="shared" si="10"/>
        <v>-0.1904553358526524</v>
      </c>
      <c r="D268">
        <f t="shared" si="11"/>
        <v>10.125117606584613</v>
      </c>
      <c r="E268">
        <f t="shared" si="9"/>
        <v>38.379296956112924</v>
      </c>
    </row>
    <row r="269" spans="1:5" x14ac:dyDescent="0.25">
      <c r="A269">
        <v>255</v>
      </c>
      <c r="B269">
        <v>2.5399999999999801</v>
      </c>
      <c r="C269">
        <f t="shared" si="10"/>
        <v>-0.18669348138240238</v>
      </c>
      <c r="D269">
        <f t="shared" si="11"/>
        <v>10.123213053226086</v>
      </c>
      <c r="E269">
        <f t="shared" si="9"/>
        <v>38.48053860941198</v>
      </c>
    </row>
    <row r="270" spans="1:5" x14ac:dyDescent="0.25">
      <c r="A270">
        <v>256</v>
      </c>
      <c r="B270">
        <v>2.5499999999999798</v>
      </c>
      <c r="C270">
        <f t="shared" si="10"/>
        <v>-0.18300661752937408</v>
      </c>
      <c r="D270">
        <f t="shared" si="11"/>
        <v>10.121346118412262</v>
      </c>
      <c r="E270">
        <f t="shared" si="9"/>
        <v>38.581761405270171</v>
      </c>
    </row>
    <row r="271" spans="1:5" x14ac:dyDescent="0.25">
      <c r="A271">
        <v>257</v>
      </c>
      <c r="B271">
        <v>2.5599999999999801</v>
      </c>
      <c r="C271">
        <f t="shared" si="10"/>
        <v>-0.17939322266096447</v>
      </c>
      <c r="D271">
        <f t="shared" si="11"/>
        <v>10.119516052236968</v>
      </c>
      <c r="E271">
        <f t="shared" si="9"/>
        <v>38.682965716123419</v>
      </c>
    </row>
    <row r="272" spans="1:5" x14ac:dyDescent="0.25">
      <c r="A272">
        <v>258</v>
      </c>
      <c r="B272">
        <v>2.5699999999999799</v>
      </c>
      <c r="C272">
        <f t="shared" si="10"/>
        <v>-0.17585180705803971</v>
      </c>
      <c r="D272">
        <f t="shared" si="11"/>
        <v>10.117722120010358</v>
      </c>
      <c r="E272">
        <f t="shared" si="9"/>
        <v>38.784151906984654</v>
      </c>
    </row>
    <row r="273" spans="1:5" x14ac:dyDescent="0.25">
      <c r="A273">
        <v>259</v>
      </c>
      <c r="B273">
        <v>2.5799999999999801</v>
      </c>
      <c r="C273">
        <f t="shared" si="10"/>
        <v>-0.17238091220559504</v>
      </c>
      <c r="D273">
        <f t="shared" si="11"/>
        <v>10.115963601939777</v>
      </c>
      <c r="E273">
        <f t="shared" si="9"/>
        <v>38.885320335594407</v>
      </c>
    </row>
    <row r="274" spans="1:5" x14ac:dyDescent="0.25">
      <c r="A274">
        <v>260</v>
      </c>
      <c r="B274">
        <v>2.5899999999999799</v>
      </c>
      <c r="C274">
        <f t="shared" si="10"/>
        <v>-0.16897911010070921</v>
      </c>
      <c r="D274">
        <f t="shared" si="11"/>
        <v>10.11423979281772</v>
      </c>
      <c r="E274">
        <f t="shared" si="9"/>
        <v>38.986471352568195</v>
      </c>
    </row>
    <row r="275" spans="1:5" x14ac:dyDescent="0.25">
      <c r="A275">
        <v>261</v>
      </c>
      <c r="B275">
        <v>2.5999999999999801</v>
      </c>
      <c r="C275">
        <f t="shared" si="10"/>
        <v>-0.1656450025772962</v>
      </c>
      <c r="D275">
        <f t="shared" si="11"/>
        <v>10.112550001716713</v>
      </c>
      <c r="E275">
        <f t="shared" ref="E275:E338" si="12">$E274+0.5*($D274+$D275)*$B$10</f>
        <v>39.087605301540869</v>
      </c>
    </row>
    <row r="276" spans="1:5" x14ac:dyDescent="0.25">
      <c r="A276">
        <v>262</v>
      </c>
      <c r="B276">
        <v>2.6099999999999799</v>
      </c>
      <c r="C276">
        <f t="shared" si="10"/>
        <v>-0.16237722064719584</v>
      </c>
      <c r="D276">
        <f t="shared" si="11"/>
        <v>10.110893551690939</v>
      </c>
      <c r="E276">
        <f t="shared" si="12"/>
        <v>39.188722519307909</v>
      </c>
    </row>
    <row r="277" spans="1:5" x14ac:dyDescent="0.25">
      <c r="A277">
        <v>263</v>
      </c>
      <c r="B277">
        <v>2.6199999999999801</v>
      </c>
      <c r="C277">
        <f t="shared" si="10"/>
        <v>-0.15917442385716996</v>
      </c>
      <c r="D277">
        <f t="shared" si="11"/>
        <v>10.109269779484467</v>
      </c>
      <c r="E277">
        <f t="shared" si="12"/>
        <v>39.289823335963789</v>
      </c>
    </row>
    <row r="278" spans="1:5" x14ac:dyDescent="0.25">
      <c r="A278">
        <v>264</v>
      </c>
      <c r="B278">
        <v>2.6299999999999799</v>
      </c>
      <c r="C278">
        <f t="shared" si="10"/>
        <v>-0.15603529966134921</v>
      </c>
      <c r="D278">
        <f t="shared" si="11"/>
        <v>10.107678035245895</v>
      </c>
      <c r="E278">
        <f t="shared" si="12"/>
        <v>39.390908075037437</v>
      </c>
    </row>
    <row r="279" spans="1:5" x14ac:dyDescent="0.25">
      <c r="A279">
        <v>265</v>
      </c>
      <c r="B279">
        <v>2.6399999999999801</v>
      </c>
      <c r="C279">
        <f t="shared" si="10"/>
        <v>-0.15295856280874709</v>
      </c>
      <c r="D279">
        <f t="shared" si="11"/>
        <v>10.106117682249282</v>
      </c>
      <c r="E279">
        <f t="shared" si="12"/>
        <v>39.491977053624915</v>
      </c>
    </row>
    <row r="280" spans="1:5" x14ac:dyDescent="0.25">
      <c r="A280">
        <v>266</v>
      </c>
      <c r="B280">
        <v>2.6499999999999799</v>
      </c>
      <c r="C280">
        <f t="shared" ref="C280:C343" si="13">$B$4-(0.5*$B$7*$B$8*$B$6*D280^2)/$B$5</f>
        <v>-0.14994295474538433</v>
      </c>
      <c r="D280">
        <f t="shared" ref="D280:D343" si="14">$D279+$C279*$B$10</f>
        <v>10.104588096621194</v>
      </c>
      <c r="E280">
        <f t="shared" si="12"/>
        <v>39.593030582519269</v>
      </c>
    </row>
    <row r="281" spans="1:5" x14ac:dyDescent="0.25">
      <c r="A281">
        <v>267</v>
      </c>
      <c r="B281">
        <v>2.6599999999999802</v>
      </c>
      <c r="C281">
        <f t="shared" si="13"/>
        <v>-0.14698724303067934</v>
      </c>
      <c r="D281">
        <f t="shared" si="14"/>
        <v>10.10308866707374</v>
      </c>
      <c r="E281">
        <f t="shared" si="12"/>
        <v>39.694068966337746</v>
      </c>
    </row>
    <row r="282" spans="1:5" x14ac:dyDescent="0.25">
      <c r="A282">
        <v>268</v>
      </c>
      <c r="B282">
        <v>2.6699999999999799</v>
      </c>
      <c r="C282">
        <f t="shared" si="13"/>
        <v>-0.14409022076769595</v>
      </c>
      <c r="D282">
        <f t="shared" si="14"/>
        <v>10.101618794643434</v>
      </c>
      <c r="E282">
        <f t="shared" si="12"/>
        <v>39.79509250364633</v>
      </c>
    </row>
    <row r="283" spans="1:5" x14ac:dyDescent="0.25">
      <c r="A283">
        <v>269</v>
      </c>
      <c r="B283">
        <v>2.6799999999999802</v>
      </c>
      <c r="C283">
        <f t="shared" si="13"/>
        <v>-0.14125070604686663</v>
      </c>
      <c r="D283">
        <f t="shared" si="14"/>
        <v>10.100177892435758</v>
      </c>
      <c r="E283">
        <f t="shared" si="12"/>
        <v>39.896101487081729</v>
      </c>
    </row>
    <row r="284" spans="1:5" x14ac:dyDescent="0.25">
      <c r="A284">
        <v>270</v>
      </c>
      <c r="B284">
        <v>2.68999999999998</v>
      </c>
      <c r="C284">
        <f t="shared" si="13"/>
        <v>-0.13846754140287487</v>
      </c>
      <c r="D284">
        <f t="shared" si="14"/>
        <v>10.098765385375289</v>
      </c>
      <c r="E284">
        <f t="shared" si="12"/>
        <v>39.997096203470782</v>
      </c>
    </row>
    <row r="285" spans="1:5" x14ac:dyDescent="0.25">
      <c r="A285">
        <v>271</v>
      </c>
      <c r="B285">
        <v>2.6999999999999802</v>
      </c>
      <c r="C285">
        <f t="shared" si="13"/>
        <v>-0.13573959328430973</v>
      </c>
      <c r="D285">
        <f t="shared" si="14"/>
        <v>10.097380709961261</v>
      </c>
      <c r="E285">
        <f t="shared" si="12"/>
        <v>40.098076933947468</v>
      </c>
    </row>
    <row r="286" spans="1:5" x14ac:dyDescent="0.25">
      <c r="A286">
        <v>272</v>
      </c>
      <c r="B286">
        <v>2.70999999999998</v>
      </c>
      <c r="C286">
        <f t="shared" si="13"/>
        <v>-0.13306575153577782</v>
      </c>
      <c r="D286">
        <f t="shared" si="14"/>
        <v>10.096023314028418</v>
      </c>
      <c r="E286">
        <f t="shared" si="12"/>
        <v>40.199043954067413</v>
      </c>
    </row>
    <row r="287" spans="1:5" x14ac:dyDescent="0.25">
      <c r="A287">
        <v>273</v>
      </c>
      <c r="B287">
        <v>2.7199999999999802</v>
      </c>
      <c r="C287">
        <f t="shared" si="13"/>
        <v>-0.1304449288921159</v>
      </c>
      <c r="D287">
        <f t="shared" si="14"/>
        <v>10.094692656513061</v>
      </c>
      <c r="E287">
        <f t="shared" si="12"/>
        <v>40.29999753392012</v>
      </c>
    </row>
    <row r="288" spans="1:5" x14ac:dyDescent="0.25">
      <c r="A288">
        <v>274</v>
      </c>
      <c r="B288">
        <v>2.72999999999998</v>
      </c>
      <c r="C288">
        <f t="shared" si="13"/>
        <v>-0.12787606048443401</v>
      </c>
      <c r="D288">
        <f t="shared" si="14"/>
        <v>10.093388207224139</v>
      </c>
      <c r="E288">
        <f t="shared" si="12"/>
        <v>40.400937938238805</v>
      </c>
    </row>
    <row r="289" spans="1:5" x14ac:dyDescent="0.25">
      <c r="A289">
        <v>275</v>
      </c>
      <c r="B289">
        <v>2.7399999999999798</v>
      </c>
      <c r="C289">
        <f t="shared" si="13"/>
        <v>-0.12535810335764985</v>
      </c>
      <c r="D289">
        <f t="shared" si="14"/>
        <v>10.092109446619295</v>
      </c>
      <c r="E289">
        <f t="shared" si="12"/>
        <v>40.501865426508019</v>
      </c>
    </row>
    <row r="290" spans="1:5" x14ac:dyDescent="0.25">
      <c r="A290">
        <v>276</v>
      </c>
      <c r="B290">
        <v>2.74999999999998</v>
      </c>
      <c r="C290">
        <f t="shared" si="13"/>
        <v>-0.12289003599920711</v>
      </c>
      <c r="D290">
        <f t="shared" si="14"/>
        <v>10.090855865585718</v>
      </c>
      <c r="E290">
        <f t="shared" si="12"/>
        <v>40.602780253069042</v>
      </c>
    </row>
    <row r="291" spans="1:5" x14ac:dyDescent="0.25">
      <c r="A291">
        <v>277</v>
      </c>
      <c r="B291">
        <v>2.7599999999999798</v>
      </c>
      <c r="C291">
        <f t="shared" si="13"/>
        <v>-0.12047085787871836</v>
      </c>
      <c r="D291">
        <f t="shared" si="14"/>
        <v>10.089626965225726</v>
      </c>
      <c r="E291">
        <f t="shared" si="12"/>
        <v>40.703682667223099</v>
      </c>
    </row>
    <row r="292" spans="1:5" x14ac:dyDescent="0.25">
      <c r="A292">
        <v>278</v>
      </c>
      <c r="B292">
        <v>2.76999999999998</v>
      </c>
      <c r="C292">
        <f t="shared" si="13"/>
        <v>-0.11809958899821638</v>
      </c>
      <c r="D292">
        <f t="shared" si="14"/>
        <v>10.08842225664694</v>
      </c>
      <c r="E292">
        <f t="shared" si="12"/>
        <v>40.804572913332464</v>
      </c>
    </row>
    <row r="293" spans="1:5" x14ac:dyDescent="0.25">
      <c r="A293">
        <v>279</v>
      </c>
      <c r="B293">
        <v>2.7799999999999798</v>
      </c>
      <c r="C293">
        <f t="shared" si="13"/>
        <v>-0.11577526945279359</v>
      </c>
      <c r="D293">
        <f t="shared" si="14"/>
        <v>10.087241260756958</v>
      </c>
      <c r="E293">
        <f t="shared" si="12"/>
        <v>40.905451230919482</v>
      </c>
    </row>
    <row r="294" spans="1:5" x14ac:dyDescent="0.25">
      <c r="A294">
        <v>280</v>
      </c>
      <c r="B294">
        <v>2.7899999999999801</v>
      </c>
      <c r="C294">
        <f t="shared" si="13"/>
        <v>-0.11349695900128687</v>
      </c>
      <c r="D294">
        <f t="shared" si="14"/>
        <v>10.08608350806243</v>
      </c>
      <c r="E294">
        <f t="shared" si="12"/>
        <v>41.00631785476358</v>
      </c>
    </row>
    <row r="295" spans="1:5" x14ac:dyDescent="0.25">
      <c r="A295">
        <v>281</v>
      </c>
      <c r="B295">
        <v>2.7999999999999701</v>
      </c>
      <c r="C295">
        <f t="shared" si="13"/>
        <v>-0.11126373664683697</v>
      </c>
      <c r="D295">
        <f t="shared" si="14"/>
        <v>10.084948538472418</v>
      </c>
      <c r="E295">
        <f t="shared" si="12"/>
        <v>41.107173014996256</v>
      </c>
    </row>
    <row r="296" spans="1:5" x14ac:dyDescent="0.25">
      <c r="A296">
        <v>282</v>
      </c>
      <c r="B296">
        <v>2.8099999999999699</v>
      </c>
      <c r="C296">
        <f t="shared" si="13"/>
        <v>-0.10907470022699783</v>
      </c>
      <c r="D296">
        <f t="shared" si="14"/>
        <v>10.08383590110595</v>
      </c>
      <c r="E296">
        <f t="shared" si="12"/>
        <v>41.208016937194145</v>
      </c>
    </row>
    <row r="297" spans="1:5" x14ac:dyDescent="0.25">
      <c r="A297">
        <v>283</v>
      </c>
      <c r="B297">
        <v>2.8199999999999701</v>
      </c>
      <c r="C297">
        <f t="shared" si="13"/>
        <v>-0.10692896601320712</v>
      </c>
      <c r="D297">
        <f t="shared" si="14"/>
        <v>10.08274515410368</v>
      </c>
      <c r="E297">
        <f t="shared" si="12"/>
        <v>41.308849842470195</v>
      </c>
    </row>
    <row r="298" spans="1:5" x14ac:dyDescent="0.25">
      <c r="A298">
        <v>284</v>
      </c>
      <c r="B298">
        <v>2.8299999999999699</v>
      </c>
      <c r="C298">
        <f t="shared" si="13"/>
        <v>-0.10482566831935181</v>
      </c>
      <c r="D298">
        <f t="shared" si="14"/>
        <v>10.081675864443548</v>
      </c>
      <c r="E298">
        <f t="shared" si="12"/>
        <v>41.409671947562934</v>
      </c>
    </row>
    <row r="299" spans="1:5" x14ac:dyDescent="0.25">
      <c r="A299">
        <v>285</v>
      </c>
      <c r="B299">
        <v>2.8399999999999701</v>
      </c>
      <c r="C299">
        <f t="shared" si="13"/>
        <v>-0.10276395911920488</v>
      </c>
      <c r="D299">
        <f t="shared" si="14"/>
        <v>10.080627607760356</v>
      </c>
      <c r="E299">
        <f t="shared" si="12"/>
        <v>41.510483464923951</v>
      </c>
    </row>
    <row r="300" spans="1:5" x14ac:dyDescent="0.25">
      <c r="A300">
        <v>286</v>
      </c>
      <c r="B300">
        <v>2.8499999999999699</v>
      </c>
      <c r="C300">
        <f t="shared" si="13"/>
        <v>-0.10074300767253419</v>
      </c>
      <c r="D300">
        <f t="shared" si="14"/>
        <v>10.079599968169164</v>
      </c>
      <c r="E300">
        <f t="shared" si="12"/>
        <v>41.6112846028036</v>
      </c>
    </row>
    <row r="301" spans="1:5" x14ac:dyDescent="0.25">
      <c r="A301">
        <v>287</v>
      </c>
      <c r="B301">
        <v>2.8599999999999701</v>
      </c>
      <c r="C301">
        <f t="shared" si="13"/>
        <v>-9.8762000159620555E-2</v>
      </c>
      <c r="D301">
        <f t="shared" si="14"/>
        <v>10.078592538092439</v>
      </c>
      <c r="E301">
        <f t="shared" si="12"/>
        <v>41.712075565334906</v>
      </c>
    </row>
    <row r="302" spans="1:5" x14ac:dyDescent="0.25">
      <c r="A302">
        <v>288</v>
      </c>
      <c r="B302">
        <v>2.8699999999999699</v>
      </c>
      <c r="C302">
        <f t="shared" si="13"/>
        <v>-9.6820139324034216E-2</v>
      </c>
      <c r="D302">
        <f t="shared" si="14"/>
        <v>10.077604918090842</v>
      </c>
      <c r="E302">
        <f t="shared" si="12"/>
        <v>41.81285655261582</v>
      </c>
    </row>
    <row r="303" spans="1:5" x14ac:dyDescent="0.25">
      <c r="A303">
        <v>289</v>
      </c>
      <c r="B303">
        <v>2.8799999999999701</v>
      </c>
      <c r="C303">
        <f t="shared" si="13"/>
        <v>-9.4916644123413718E-2</v>
      </c>
      <c r="D303">
        <f t="shared" si="14"/>
        <v>10.076636716697601</v>
      </c>
      <c r="E303">
        <f t="shared" si="12"/>
        <v>41.913627760789765</v>
      </c>
    </row>
    <row r="304" spans="1:5" x14ac:dyDescent="0.25">
      <c r="A304">
        <v>290</v>
      </c>
      <c r="B304">
        <v>2.8899999999999699</v>
      </c>
      <c r="C304">
        <f t="shared" si="13"/>
        <v>-9.3050749388075005E-2</v>
      </c>
      <c r="D304">
        <f t="shared" si="14"/>
        <v>10.075687550256367</v>
      </c>
      <c r="E304">
        <f t="shared" si="12"/>
        <v>42.014389382124534</v>
      </c>
    </row>
    <row r="305" spans="1:5" x14ac:dyDescent="0.25">
      <c r="A305">
        <v>291</v>
      </c>
      <c r="B305">
        <v>2.8999999999999702</v>
      </c>
      <c r="C305">
        <f t="shared" si="13"/>
        <v>-9.1221705487258831E-2</v>
      </c>
      <c r="D305">
        <f t="shared" si="14"/>
        <v>10.074757042762487</v>
      </c>
      <c r="E305">
        <f t="shared" si="12"/>
        <v>42.115141605089626</v>
      </c>
    </row>
    <row r="306" spans="1:5" x14ac:dyDescent="0.25">
      <c r="A306">
        <v>292</v>
      </c>
      <c r="B306">
        <v>2.9099999999999699</v>
      </c>
      <c r="C306">
        <f t="shared" si="13"/>
        <v>-8.9428778002808684E-2</v>
      </c>
      <c r="D306">
        <f t="shared" si="14"/>
        <v>10.073844825707614</v>
      </c>
      <c r="E306">
        <f t="shared" si="12"/>
        <v>42.215884614431978</v>
      </c>
    </row>
    <row r="307" spans="1:5" x14ac:dyDescent="0.25">
      <c r="A307">
        <v>293</v>
      </c>
      <c r="B307">
        <v>2.9199999999999702</v>
      </c>
      <c r="C307">
        <f t="shared" si="13"/>
        <v>-8.7671247410147757E-2</v>
      </c>
      <c r="D307">
        <f t="shared" si="14"/>
        <v>10.072950537927586</v>
      </c>
      <c r="E307">
        <f t="shared" si="12"/>
        <v>42.316618591250155</v>
      </c>
    </row>
    <row r="308" spans="1:5" x14ac:dyDescent="0.25">
      <c r="A308">
        <v>294</v>
      </c>
      <c r="B308">
        <v>2.92999999999997</v>
      </c>
      <c r="C308">
        <f t="shared" si="13"/>
        <v>-8.5948408766293838E-2</v>
      </c>
      <c r="D308">
        <f t="shared" si="14"/>
        <v>10.072073825453485</v>
      </c>
      <c r="E308">
        <f t="shared" si="12"/>
        <v>42.417343713067062</v>
      </c>
    </row>
    <row r="309" spans="1:5" x14ac:dyDescent="0.25">
      <c r="A309">
        <v>295</v>
      </c>
      <c r="B309">
        <v>2.9399999999999702</v>
      </c>
      <c r="C309">
        <f t="shared" si="13"/>
        <v>-8.4259571404819766E-2</v>
      </c>
      <c r="D309">
        <f t="shared" si="14"/>
        <v>10.071214341365822</v>
      </c>
      <c r="E309">
        <f t="shared" si="12"/>
        <v>42.51806015390116</v>
      </c>
    </row>
    <row r="310" spans="1:5" x14ac:dyDescent="0.25">
      <c r="A310">
        <v>296</v>
      </c>
      <c r="B310">
        <v>2.94999999999997</v>
      </c>
      <c r="C310">
        <f t="shared" si="13"/>
        <v>-8.2604058637562261E-2</v>
      </c>
      <c r="D310">
        <f t="shared" si="14"/>
        <v>10.070371745651775</v>
      </c>
      <c r="E310">
        <f t="shared" si="12"/>
        <v>42.618768084336246</v>
      </c>
    </row>
    <row r="311" spans="1:5" x14ac:dyDescent="0.25">
      <c r="A311">
        <v>297</v>
      </c>
      <c r="B311">
        <v>2.9599999999999702</v>
      </c>
      <c r="C311">
        <f t="shared" si="13"/>
        <v>-8.0981207462892613E-2</v>
      </c>
      <c r="D311">
        <f t="shared" si="14"/>
        <v>10.0695457050654</v>
      </c>
      <c r="E311">
        <f t="shared" si="12"/>
        <v>42.719467671589832</v>
      </c>
    </row>
    <row r="312" spans="1:5" x14ac:dyDescent="0.25">
      <c r="A312">
        <v>298</v>
      </c>
      <c r="B312">
        <v>2.96999999999997</v>
      </c>
      <c r="C312">
        <f t="shared" si="13"/>
        <v>-7.9390368280437329E-2</v>
      </c>
      <c r="D312">
        <f t="shared" si="14"/>
        <v>10.068735892990771</v>
      </c>
      <c r="E312">
        <f t="shared" si="12"/>
        <v>42.820159079580115</v>
      </c>
    </row>
    <row r="313" spans="1:5" x14ac:dyDescent="0.25">
      <c r="A313">
        <v>299</v>
      </c>
      <c r="B313">
        <v>2.9799999999999698</v>
      </c>
      <c r="C313">
        <f t="shared" si="13"/>
        <v>-7.7830904612042673E-2</v>
      </c>
      <c r="D313">
        <f t="shared" si="14"/>
        <v>10.067941989307966</v>
      </c>
      <c r="E313">
        <f t="shared" si="12"/>
        <v>42.920842468991609</v>
      </c>
    </row>
    <row r="314" spans="1:5" x14ac:dyDescent="0.25">
      <c r="A314">
        <v>300</v>
      </c>
      <c r="B314">
        <v>2.98999999999997</v>
      </c>
      <c r="C314">
        <f t="shared" si="13"/>
        <v>-7.6302192828901383E-2</v>
      </c>
      <c r="D314">
        <f t="shared" si="14"/>
        <v>10.067163680261846</v>
      </c>
      <c r="E314">
        <f t="shared" si="12"/>
        <v>43.021517997339458</v>
      </c>
    </row>
    <row r="315" spans="1:5" x14ac:dyDescent="0.25">
      <c r="A315">
        <v>301</v>
      </c>
      <c r="B315">
        <v>2.9999999999999698</v>
      </c>
      <c r="C315">
        <f t="shared" si="13"/>
        <v>-7.4803621884603544E-2</v>
      </c>
      <c r="D315">
        <f t="shared" si="14"/>
        <v>10.066400658333556</v>
      </c>
      <c r="E315">
        <f t="shared" si="12"/>
        <v>43.122185819032438</v>
      </c>
    </row>
    <row r="316" spans="1:5" x14ac:dyDescent="0.25">
      <c r="A316">
        <v>302</v>
      </c>
      <c r="B316">
        <v>3.00999999999997</v>
      </c>
      <c r="C316">
        <f t="shared" si="13"/>
        <v>-7.3334593054058317E-2</v>
      </c>
      <c r="D316">
        <f t="shared" si="14"/>
        <v>10.06565262211471</v>
      </c>
      <c r="E316">
        <f t="shared" si="12"/>
        <v>43.222846085434682</v>
      </c>
    </row>
    <row r="317" spans="1:5" x14ac:dyDescent="0.25">
      <c r="A317">
        <v>303</v>
      </c>
      <c r="B317">
        <v>3.0199999999999698</v>
      </c>
      <c r="C317">
        <f t="shared" si="13"/>
        <v>-7.1894519678098234E-2</v>
      </c>
      <c r="D317">
        <f t="shared" si="14"/>
        <v>10.064919276184169</v>
      </c>
      <c r="E317">
        <f t="shared" si="12"/>
        <v>43.323498944926179</v>
      </c>
    </row>
    <row r="318" spans="1:5" x14ac:dyDescent="0.25">
      <c r="A318">
        <v>304</v>
      </c>
      <c r="B318">
        <v>3.0299999999999701</v>
      </c>
      <c r="C318">
        <f t="shared" si="13"/>
        <v>-7.048282691363994E-2</v>
      </c>
      <c r="D318">
        <f t="shared" si="14"/>
        <v>10.064200330987388</v>
      </c>
      <c r="E318">
        <f t="shared" si="12"/>
        <v>43.42414454296204</v>
      </c>
    </row>
    <row r="319" spans="1:5" x14ac:dyDescent="0.25">
      <c r="A319">
        <v>305</v>
      </c>
      <c r="B319">
        <v>3.0399999999999698</v>
      </c>
      <c r="C319">
        <f t="shared" si="13"/>
        <v>-6.9098951489278804E-2</v>
      </c>
      <c r="D319">
        <f t="shared" si="14"/>
        <v>10.063495502718252</v>
      </c>
      <c r="E319">
        <f t="shared" si="12"/>
        <v>43.52478302213057</v>
      </c>
    </row>
    <row r="320" spans="1:5" x14ac:dyDescent="0.25">
      <c r="A320">
        <v>306</v>
      </c>
      <c r="B320">
        <v>3.0499999999999701</v>
      </c>
      <c r="C320">
        <f t="shared" si="13"/>
        <v>-6.7742341466178857E-2</v>
      </c>
      <c r="D320">
        <f t="shared" si="14"/>
        <v>10.062804513203359</v>
      </c>
      <c r="E320">
        <f t="shared" si="12"/>
        <v>43.625414522210178</v>
      </c>
    </row>
    <row r="321" spans="1:5" x14ac:dyDescent="0.25">
      <c r="A321">
        <v>307</v>
      </c>
      <c r="B321">
        <v>3.0599999999999699</v>
      </c>
      <c r="C321">
        <f t="shared" si="13"/>
        <v>-6.6412456004158571E-2</v>
      </c>
      <c r="D321">
        <f t="shared" si="14"/>
        <v>10.062127089788698</v>
      </c>
      <c r="E321">
        <f t="shared" si="12"/>
        <v>43.726039180225136</v>
      </c>
    </row>
    <row r="322" spans="1:5" x14ac:dyDescent="0.25">
      <c r="A322">
        <v>308</v>
      </c>
      <c r="B322">
        <v>3.0699999999999701</v>
      </c>
      <c r="C322">
        <f t="shared" si="13"/>
        <v>-6.5108765132801949E-2</v>
      </c>
      <c r="D322">
        <f t="shared" si="14"/>
        <v>10.061462965228657</v>
      </c>
      <c r="E322">
        <f t="shared" si="12"/>
        <v>43.826657130500223</v>
      </c>
    </row>
    <row r="323" spans="1:5" x14ac:dyDescent="0.25">
      <c r="A323">
        <v>309</v>
      </c>
      <c r="B323">
        <v>3.0799999999999699</v>
      </c>
      <c r="C323">
        <f t="shared" si="13"/>
        <v>-6.3830749527529207E-2</v>
      </c>
      <c r="D323">
        <f t="shared" si="14"/>
        <v>10.060811877577329</v>
      </c>
      <c r="E323">
        <f t="shared" si="12"/>
        <v>43.927268504714256</v>
      </c>
    </row>
    <row r="324" spans="1:5" x14ac:dyDescent="0.25">
      <c r="A324">
        <v>310</v>
      </c>
      <c r="B324">
        <v>3.0899999999999701</v>
      </c>
      <c r="C324">
        <f t="shared" si="13"/>
        <v>-6.2577900290490263E-2</v>
      </c>
      <c r="D324">
        <f t="shared" si="14"/>
        <v>10.060173570082053</v>
      </c>
      <c r="E324">
        <f t="shared" si="12"/>
        <v>44.02787343195255</v>
      </c>
    </row>
    <row r="325" spans="1:5" x14ac:dyDescent="0.25">
      <c r="A325">
        <v>311</v>
      </c>
      <c r="B325">
        <v>3.0999999999999699</v>
      </c>
      <c r="C325">
        <f t="shared" si="13"/>
        <v>-6.1349718736172676E-2</v>
      </c>
      <c r="D325">
        <f t="shared" si="14"/>
        <v>10.059547791079149</v>
      </c>
      <c r="E325">
        <f t="shared" si="12"/>
        <v>44.128472038758353</v>
      </c>
    </row>
    <row r="326" spans="1:5" x14ac:dyDescent="0.25">
      <c r="A326">
        <v>312</v>
      </c>
      <c r="B326">
        <v>3.1099999999999701</v>
      </c>
      <c r="C326">
        <f t="shared" si="13"/>
        <v>-6.0145716181585485E-2</v>
      </c>
      <c r="D326">
        <f t="shared" si="14"/>
        <v>10.058934293891788</v>
      </c>
      <c r="E326">
        <f t="shared" si="12"/>
        <v>44.229064449183205</v>
      </c>
    </row>
    <row r="327" spans="1:5" x14ac:dyDescent="0.25">
      <c r="A327">
        <v>313</v>
      </c>
      <c r="B327">
        <v>3.1199999999999699</v>
      </c>
      <c r="C327">
        <f t="shared" si="13"/>
        <v>-5.8965413740974526E-2</v>
      </c>
      <c r="D327">
        <f t="shared" si="14"/>
        <v>10.058332836729972</v>
      </c>
      <c r="E327">
        <f t="shared" si="12"/>
        <v>44.329650784836318</v>
      </c>
    </row>
    <row r="328" spans="1:5" x14ac:dyDescent="0.25">
      <c r="A328">
        <v>314</v>
      </c>
      <c r="B328">
        <v>3.1299999999999701</v>
      </c>
      <c r="C328">
        <f t="shared" si="13"/>
        <v>-5.780834212491115E-2</v>
      </c>
      <c r="D328">
        <f t="shared" si="14"/>
        <v>10.057743182592564</v>
      </c>
      <c r="E328">
        <f t="shared" si="12"/>
        <v>44.430231164932927</v>
      </c>
    </row>
    <row r="329" spans="1:5" x14ac:dyDescent="0.25">
      <c r="A329">
        <v>315</v>
      </c>
      <c r="B329">
        <v>3.1399999999999699</v>
      </c>
      <c r="C329">
        <f t="shared" si="13"/>
        <v>-5.6674041443681489E-2</v>
      </c>
      <c r="D329">
        <f t="shared" si="14"/>
        <v>10.057165099171314</v>
      </c>
      <c r="E329">
        <f t="shared" si="12"/>
        <v>44.530805706341745</v>
      </c>
    </row>
    <row r="330" spans="1:5" x14ac:dyDescent="0.25">
      <c r="A330">
        <v>316</v>
      </c>
      <c r="B330">
        <v>3.1499999999999702</v>
      </c>
      <c r="C330">
        <f t="shared" si="13"/>
        <v>-5.5562061014859054E-2</v>
      </c>
      <c r="D330">
        <f t="shared" si="14"/>
        <v>10.056598358756878</v>
      </c>
      <c r="E330">
        <f t="shared" si="12"/>
        <v>44.631374523631386</v>
      </c>
    </row>
    <row r="331" spans="1:5" x14ac:dyDescent="0.25">
      <c r="A331">
        <v>317</v>
      </c>
      <c r="B331">
        <v>3.1599999999999699</v>
      </c>
      <c r="C331">
        <f t="shared" si="13"/>
        <v>-5.4471959174989593E-2</v>
      </c>
      <c r="D331">
        <f t="shared" si="14"/>
        <v>10.056042738146729</v>
      </c>
      <c r="E331">
        <f t="shared" si="12"/>
        <v>44.731937729115906</v>
      </c>
    </row>
    <row r="332" spans="1:5" x14ac:dyDescent="0.25">
      <c r="A332">
        <v>318</v>
      </c>
      <c r="B332">
        <v>3.1699999999999702</v>
      </c>
      <c r="C332">
        <f t="shared" si="13"/>
        <v>-5.3403303095270971E-2</v>
      </c>
      <c r="D332">
        <f t="shared" si="14"/>
        <v>10.05549801855498</v>
      </c>
      <c r="E332">
        <f t="shared" si="12"/>
        <v>44.832495432899414</v>
      </c>
    </row>
    <row r="333" spans="1:5" x14ac:dyDescent="0.25">
      <c r="A333">
        <v>319</v>
      </c>
      <c r="B333">
        <v>3.17999999999997</v>
      </c>
      <c r="C333">
        <f t="shared" si="13"/>
        <v>-5.2355668601153482E-2</v>
      </c>
      <c r="D333">
        <f t="shared" si="14"/>
        <v>10.054963985524028</v>
      </c>
      <c r="E333">
        <f t="shared" si="12"/>
        <v>44.933047742919811</v>
      </c>
    </row>
    <row r="334" spans="1:5" x14ac:dyDescent="0.25">
      <c r="A334">
        <v>320</v>
      </c>
      <c r="B334">
        <v>3.1899999999999702</v>
      </c>
      <c r="C334">
        <f t="shared" si="13"/>
        <v>-5.1328639995753989E-2</v>
      </c>
      <c r="D334">
        <f t="shared" si="14"/>
        <v>10.054440428838015</v>
      </c>
      <c r="E334">
        <f t="shared" si="12"/>
        <v>45.033594764991619</v>
      </c>
    </row>
    <row r="335" spans="1:5" x14ac:dyDescent="0.25">
      <c r="A335">
        <v>321</v>
      </c>
      <c r="B335">
        <v>3.19999999999997</v>
      </c>
      <c r="C335">
        <f t="shared" si="13"/>
        <v>-5.0321809887027058E-2</v>
      </c>
      <c r="D335">
        <f t="shared" si="14"/>
        <v>10.053927142438058</v>
      </c>
      <c r="E335">
        <f t="shared" si="12"/>
        <v>45.134136602848002</v>
      </c>
    </row>
    <row r="336" spans="1:5" x14ac:dyDescent="0.25">
      <c r="A336">
        <v>322</v>
      </c>
      <c r="B336">
        <v>3.2099999999999702</v>
      </c>
      <c r="C336">
        <f t="shared" si="13"/>
        <v>-4.9334779018577635E-2</v>
      </c>
      <c r="D336">
        <f t="shared" si="14"/>
        <v>10.053423924339187</v>
      </c>
      <c r="E336">
        <f t="shared" si="12"/>
        <v>45.234673358181887</v>
      </c>
    </row>
    <row r="337" spans="1:5" x14ac:dyDescent="0.25">
      <c r="A337">
        <v>323</v>
      </c>
      <c r="B337">
        <v>3.21999999999997</v>
      </c>
      <c r="C337">
        <f t="shared" si="13"/>
        <v>-4.8367156104044184E-2</v>
      </c>
      <c r="D337">
        <f t="shared" si="14"/>
        <v>10.052930576549</v>
      </c>
      <c r="E337">
        <f t="shared" si="12"/>
        <v>45.335205130686326</v>
      </c>
    </row>
    <row r="338" spans="1:5" x14ac:dyDescent="0.25">
      <c r="A338">
        <v>324</v>
      </c>
      <c r="B338">
        <v>3.2299999999999698</v>
      </c>
      <c r="C338">
        <f t="shared" si="13"/>
        <v>-4.741855766498837E-2</v>
      </c>
      <c r="D338">
        <f t="shared" si="14"/>
        <v>10.05244690498796</v>
      </c>
      <c r="E338">
        <f t="shared" si="12"/>
        <v>45.435732018094008</v>
      </c>
    </row>
    <row r="339" spans="1:5" x14ac:dyDescent="0.25">
      <c r="A339">
        <v>325</v>
      </c>
      <c r="B339">
        <v>3.23999999999997</v>
      </c>
      <c r="C339">
        <f t="shared" si="13"/>
        <v>-4.648860787218112E-2</v>
      </c>
      <c r="D339">
        <f t="shared" si="14"/>
        <v>10.05197271941131</v>
      </c>
      <c r="E339">
        <f t="shared" ref="E339:E402" si="15">$E338+0.5*($D338+$D339)*$B$10</f>
        <v>45.536254116216007</v>
      </c>
    </row>
    <row r="340" spans="1:5" x14ac:dyDescent="0.25">
      <c r="A340">
        <v>326</v>
      </c>
      <c r="B340">
        <v>3.2499999999999698</v>
      </c>
      <c r="C340">
        <f t="shared" si="13"/>
        <v>-4.5576938390235355E-2</v>
      </c>
      <c r="D340">
        <f t="shared" si="14"/>
        <v>10.051507833332588</v>
      </c>
      <c r="E340">
        <f t="shared" si="15"/>
        <v>45.636771518979728</v>
      </c>
    </row>
    <row r="341" spans="1:5" x14ac:dyDescent="0.25">
      <c r="A341">
        <v>327</v>
      </c>
      <c r="B341">
        <v>3.25999999999997</v>
      </c>
      <c r="C341">
        <f t="shared" si="13"/>
        <v>-4.4683188225503656E-2</v>
      </c>
      <c r="D341">
        <f t="shared" si="14"/>
        <v>10.051052063948685</v>
      </c>
      <c r="E341">
        <f t="shared" si="15"/>
        <v>45.737284318466138</v>
      </c>
    </row>
    <row r="342" spans="1:5" x14ac:dyDescent="0.25">
      <c r="A342">
        <v>328</v>
      </c>
      <c r="B342">
        <v>3.26999999999996</v>
      </c>
      <c r="C342">
        <f t="shared" si="13"/>
        <v>-4.380700357716627E-2</v>
      </c>
      <c r="D342">
        <f t="shared" si="14"/>
        <v>10.050605232066429</v>
      </c>
      <c r="E342">
        <f t="shared" si="15"/>
        <v>45.837792604946216</v>
      </c>
    </row>
    <row r="343" spans="1:5" x14ac:dyDescent="0.25">
      <c r="A343">
        <v>329</v>
      </c>
      <c r="B343">
        <v>3.2799999999999598</v>
      </c>
      <c r="C343">
        <f t="shared" si="13"/>
        <v>-4.294803769142419E-2</v>
      </c>
      <c r="D343">
        <f t="shared" si="14"/>
        <v>10.050167162030657</v>
      </c>
      <c r="E343">
        <f t="shared" si="15"/>
        <v>45.938296466916704</v>
      </c>
    </row>
    <row r="344" spans="1:5" x14ac:dyDescent="0.25">
      <c r="A344">
        <v>330</v>
      </c>
      <c r="B344">
        <v>3.2899999999999601</v>
      </c>
      <c r="C344">
        <f t="shared" ref="C344:C407" si="16">$B$4-(0.5*$B$7*$B$8*$B$6*D344^2)/$B$5</f>
        <v>-4.2105950718775986E-2</v>
      </c>
      <c r="D344">
        <f t="shared" ref="D344:D407" si="17">$D343+$C343*$B$10</f>
        <v>10.049737681653744</v>
      </c>
      <c r="E344">
        <f t="shared" si="15"/>
        <v>46.038795991135125</v>
      </c>
    </row>
    <row r="345" spans="1:5" x14ac:dyDescent="0.25">
      <c r="A345">
        <v>331</v>
      </c>
      <c r="B345">
        <v>3.2999999999999599</v>
      </c>
      <c r="C345">
        <f t="shared" si="16"/>
        <v>-4.1280409574225629E-2</v>
      </c>
      <c r="D345">
        <f t="shared" si="17"/>
        <v>10.049316622146556</v>
      </c>
      <c r="E345">
        <f t="shared" si="15"/>
        <v>46.139291262654126</v>
      </c>
    </row>
    <row r="346" spans="1:5" x14ac:dyDescent="0.25">
      <c r="A346">
        <v>332</v>
      </c>
      <c r="B346">
        <v>3.3099999999999601</v>
      </c>
      <c r="C346">
        <f t="shared" si="16"/>
        <v>-4.0471087800472816E-2</v>
      </c>
      <c r="D346">
        <f t="shared" si="17"/>
        <v>10.048903818050814</v>
      </c>
      <c r="E346">
        <f t="shared" si="15"/>
        <v>46.23978236485511</v>
      </c>
    </row>
    <row r="347" spans="1:5" x14ac:dyDescent="0.25">
      <c r="A347">
        <v>333</v>
      </c>
      <c r="B347">
        <v>3.3199999999999599</v>
      </c>
      <c r="C347">
        <f t="shared" si="16"/>
        <v>-3.9677665433893949E-2</v>
      </c>
      <c r="D347">
        <f t="shared" si="17"/>
        <v>10.048499107172809</v>
      </c>
      <c r="E347">
        <f t="shared" si="15"/>
        <v>46.340269379481228</v>
      </c>
    </row>
    <row r="348" spans="1:5" x14ac:dyDescent="0.25">
      <c r="A348">
        <v>334</v>
      </c>
      <c r="B348">
        <v>3.3299999999999601</v>
      </c>
      <c r="C348">
        <f t="shared" si="16"/>
        <v>-3.8899828873356412E-2</v>
      </c>
      <c r="D348">
        <f t="shared" si="17"/>
        <v>10.04810233051847</v>
      </c>
      <c r="E348">
        <f t="shared" si="15"/>
        <v>46.440752386669686</v>
      </c>
    </row>
    <row r="349" spans="1:5" x14ac:dyDescent="0.25">
      <c r="A349">
        <v>335</v>
      </c>
      <c r="B349">
        <v>3.3399999999999599</v>
      </c>
      <c r="C349">
        <f t="shared" si="16"/>
        <v>-3.8137270751743557E-2</v>
      </c>
      <c r="D349">
        <f t="shared" si="17"/>
        <v>10.047713332229735</v>
      </c>
      <c r="E349">
        <f t="shared" si="15"/>
        <v>46.541231464983426</v>
      </c>
    </row>
    <row r="350" spans="1:5" x14ac:dyDescent="0.25">
      <c r="A350">
        <v>336</v>
      </c>
      <c r="B350">
        <v>3.3499999999999601</v>
      </c>
      <c r="C350">
        <f t="shared" si="16"/>
        <v>-3.7389689810156668E-2</v>
      </c>
      <c r="D350">
        <f t="shared" si="17"/>
        <v>10.047331959522218</v>
      </c>
      <c r="E350">
        <f t="shared" si="15"/>
        <v>46.641706691442188</v>
      </c>
    </row>
    <row r="351" spans="1:5" x14ac:dyDescent="0.25">
      <c r="A351">
        <v>337</v>
      </c>
      <c r="B351">
        <v>3.3599999999999599</v>
      </c>
      <c r="C351">
        <f t="shared" si="16"/>
        <v>-3.6656790774710402E-2</v>
      </c>
      <c r="D351">
        <f t="shared" si="17"/>
        <v>10.046958062624116</v>
      </c>
      <c r="E351">
        <f t="shared" si="15"/>
        <v>46.74217814155292</v>
      </c>
    </row>
    <row r="352" spans="1:5" x14ac:dyDescent="0.25">
      <c r="A352">
        <v>338</v>
      </c>
      <c r="B352">
        <v>3.3699999999999601</v>
      </c>
      <c r="C352">
        <f t="shared" si="16"/>
        <v>-3.5938284235905726E-2</v>
      </c>
      <c r="D352">
        <f t="shared" si="17"/>
        <v>10.046591494716369</v>
      </c>
      <c r="E352">
        <f t="shared" si="15"/>
        <v>46.842645889339622</v>
      </c>
    </row>
    <row r="353" spans="1:5" x14ac:dyDescent="0.25">
      <c r="A353">
        <v>339</v>
      </c>
      <c r="B353">
        <v>3.3799999999999599</v>
      </c>
      <c r="C353">
        <f t="shared" si="16"/>
        <v>-3.5233886530496861E-2</v>
      </c>
      <c r="D353">
        <f t="shared" si="17"/>
        <v>10.04623211187401</v>
      </c>
      <c r="E353">
        <f t="shared" si="15"/>
        <v>46.943110007372574</v>
      </c>
    </row>
    <row r="354" spans="1:5" x14ac:dyDescent="0.25">
      <c r="A354">
        <v>340</v>
      </c>
      <c r="B354">
        <v>3.3899999999999602</v>
      </c>
      <c r="C354">
        <f t="shared" si="16"/>
        <v>-3.454331962577939E-2</v>
      </c>
      <c r="D354">
        <f t="shared" si="17"/>
        <v>10.045879773008705</v>
      </c>
      <c r="E354">
        <f t="shared" si="15"/>
        <v>47.043570566796987</v>
      </c>
    </row>
    <row r="355" spans="1:5" x14ac:dyDescent="0.25">
      <c r="A355">
        <v>341</v>
      </c>
      <c r="B355">
        <v>3.3999999999999599</v>
      </c>
      <c r="C355">
        <f t="shared" si="16"/>
        <v>-3.3866311006304883E-2</v>
      </c>
      <c r="D355">
        <f t="shared" si="17"/>
        <v>10.045534339812448</v>
      </c>
      <c r="E355">
        <f t="shared" si="15"/>
        <v>47.144027637361091</v>
      </c>
    </row>
    <row r="356" spans="1:5" x14ac:dyDescent="0.25">
      <c r="A356">
        <v>342</v>
      </c>
      <c r="B356">
        <v>3.4099999999999602</v>
      </c>
      <c r="C356">
        <f t="shared" si="16"/>
        <v>-3.3202593562897675E-2</v>
      </c>
      <c r="D356">
        <f t="shared" si="17"/>
        <v>10.045195676702384</v>
      </c>
      <c r="E356">
        <f t="shared" si="15"/>
        <v>47.244481287443662</v>
      </c>
    </row>
    <row r="357" spans="1:5" x14ac:dyDescent="0.25">
      <c r="A357">
        <v>343</v>
      </c>
      <c r="B357">
        <v>3.41999999999996</v>
      </c>
      <c r="C357">
        <f t="shared" si="16"/>
        <v>-3.2551905484003996E-2</v>
      </c>
      <c r="D357">
        <f t="shared" si="17"/>
        <v>10.044863650766755</v>
      </c>
      <c r="E357">
        <f t="shared" si="15"/>
        <v>47.34493158408101</v>
      </c>
    </row>
    <row r="358" spans="1:5" x14ac:dyDescent="0.25">
      <c r="A358">
        <v>344</v>
      </c>
      <c r="B358">
        <v>3.4299999999999602</v>
      </c>
      <c r="C358">
        <f t="shared" si="16"/>
        <v>-3.1913990149234905E-2</v>
      </c>
      <c r="D358">
        <f t="shared" si="17"/>
        <v>10.044538131711915</v>
      </c>
      <c r="E358">
        <f t="shared" si="15"/>
        <v>47.4453785929934</v>
      </c>
    </row>
    <row r="359" spans="1:5" x14ac:dyDescent="0.25">
      <c r="A359">
        <v>345</v>
      </c>
      <c r="B359">
        <v>3.43999999999996</v>
      </c>
      <c r="C359">
        <f t="shared" si="16"/>
        <v>-3.1288596025129678E-2</v>
      </c>
      <c r="D359">
        <f t="shared" si="17"/>
        <v>10.044218991810423</v>
      </c>
      <c r="E359">
        <f t="shared" si="15"/>
        <v>47.545822378611014</v>
      </c>
    </row>
    <row r="360" spans="1:5" x14ac:dyDescent="0.25">
      <c r="A360">
        <v>346</v>
      </c>
      <c r="B360">
        <v>3.4499999999999602</v>
      </c>
      <c r="C360">
        <f t="shared" si="16"/>
        <v>-3.0675476563052584E-2</v>
      </c>
      <c r="D360">
        <f t="shared" si="17"/>
        <v>10.043906105850171</v>
      </c>
      <c r="E360">
        <f t="shared" si="15"/>
        <v>47.646263004099318</v>
      </c>
    </row>
    <row r="361" spans="1:5" x14ac:dyDescent="0.25">
      <c r="A361">
        <v>347</v>
      </c>
      <c r="B361">
        <v>3.45999999999996</v>
      </c>
      <c r="C361">
        <f t="shared" si="16"/>
        <v>-3.0074390099199988E-2</v>
      </c>
      <c r="D361">
        <f t="shared" si="17"/>
        <v>10.043599351084541</v>
      </c>
      <c r="E361">
        <f t="shared" si="15"/>
        <v>47.746700531383993</v>
      </c>
    </row>
    <row r="362" spans="1:5" x14ac:dyDescent="0.25">
      <c r="A362">
        <v>348</v>
      </c>
      <c r="B362">
        <v>3.4699999999999598</v>
      </c>
      <c r="C362">
        <f t="shared" si="16"/>
        <v>-2.9485099756636046E-2</v>
      </c>
      <c r="D362">
        <f t="shared" si="17"/>
        <v>10.04329860718355</v>
      </c>
      <c r="E362">
        <f t="shared" si="15"/>
        <v>47.847135021175333</v>
      </c>
    </row>
    <row r="363" spans="1:5" x14ac:dyDescent="0.25">
      <c r="A363">
        <v>349</v>
      </c>
      <c r="B363">
        <v>3.47999999999996</v>
      </c>
      <c r="C363">
        <f t="shared" si="16"/>
        <v>-2.8907373349358778E-2</v>
      </c>
      <c r="D363">
        <f t="shared" si="17"/>
        <v>10.043003756185984</v>
      </c>
      <c r="E363">
        <f t="shared" si="15"/>
        <v>47.947566532992184</v>
      </c>
    </row>
    <row r="364" spans="1:5" x14ac:dyDescent="0.25">
      <c r="A364">
        <v>350</v>
      </c>
      <c r="B364">
        <v>3.4899999999999598</v>
      </c>
      <c r="C364">
        <f t="shared" si="16"/>
        <v>-2.8340983288323685E-2</v>
      </c>
      <c r="D364">
        <f t="shared" si="17"/>
        <v>10.042714682452489</v>
      </c>
      <c r="E364">
        <f t="shared" si="15"/>
        <v>48.047995125185373</v>
      </c>
    </row>
    <row r="365" spans="1:5" x14ac:dyDescent="0.25">
      <c r="A365">
        <v>351</v>
      </c>
      <c r="B365">
        <v>3.49999999999996</v>
      </c>
      <c r="C365">
        <f t="shared" si="16"/>
        <v>-2.7785706489408923E-2</v>
      </c>
      <c r="D365">
        <f t="shared" si="17"/>
        <v>10.042431272619606</v>
      </c>
      <c r="E365">
        <f t="shared" si="15"/>
        <v>48.148420854960733</v>
      </c>
    </row>
    <row r="366" spans="1:5" x14ac:dyDescent="0.25">
      <c r="A366">
        <v>352</v>
      </c>
      <c r="B366">
        <v>3.5099999999999598</v>
      </c>
      <c r="C366">
        <f t="shared" si="16"/>
        <v>-2.7241324283224344E-2</v>
      </c>
      <c r="D366">
        <f t="shared" si="17"/>
        <v>10.042153415554711</v>
      </c>
      <c r="E366">
        <f t="shared" si="15"/>
        <v>48.248843778401607</v>
      </c>
    </row>
    <row r="367" spans="1:5" x14ac:dyDescent="0.25">
      <c r="A367">
        <v>353</v>
      </c>
      <c r="B367">
        <v>3.51999999999996</v>
      </c>
      <c r="C367">
        <f t="shared" si="16"/>
        <v>-2.6707622326796354E-2</v>
      </c>
      <c r="D367">
        <f t="shared" si="17"/>
        <v>10.041881002311879</v>
      </c>
      <c r="E367">
        <f t="shared" si="15"/>
        <v>48.349263950490943</v>
      </c>
    </row>
    <row r="368" spans="1:5" x14ac:dyDescent="0.25">
      <c r="A368">
        <v>354</v>
      </c>
      <c r="B368">
        <v>3.5299999999999598</v>
      </c>
      <c r="C368">
        <f t="shared" si="16"/>
        <v>-2.6184390517057565E-2</v>
      </c>
      <c r="D368">
        <f t="shared" si="17"/>
        <v>10.04161392608861</v>
      </c>
      <c r="E368">
        <f t="shared" si="15"/>
        <v>48.449681425132944</v>
      </c>
    </row>
    <row r="369" spans="1:5" x14ac:dyDescent="0.25">
      <c r="A369">
        <v>355</v>
      </c>
      <c r="B369">
        <v>3.5399999999999601</v>
      </c>
      <c r="C369">
        <f t="shared" si="16"/>
        <v>-2.567142290608615E-2</v>
      </c>
      <c r="D369">
        <f t="shared" si="17"/>
        <v>10.04135208218344</v>
      </c>
      <c r="E369">
        <f t="shared" si="15"/>
        <v>48.550096255174303</v>
      </c>
    </row>
    <row r="370" spans="1:5" x14ac:dyDescent="0.25">
      <c r="A370">
        <v>356</v>
      </c>
      <c r="B370">
        <v>3.5499999999999599</v>
      </c>
      <c r="C370">
        <f t="shared" si="16"/>
        <v>-2.5168517618071817E-2</v>
      </c>
      <c r="D370">
        <f t="shared" si="17"/>
        <v>10.04109536795438</v>
      </c>
      <c r="E370">
        <f t="shared" si="15"/>
        <v>48.65050849242499</v>
      </c>
    </row>
    <row r="371" spans="1:5" x14ac:dyDescent="0.25">
      <c r="A371">
        <v>357</v>
      </c>
      <c r="B371">
        <v>3.5599999999999601</v>
      </c>
      <c r="C371">
        <f t="shared" si="16"/>
        <v>-2.4675476767992421E-2</v>
      </c>
      <c r="D371">
        <f t="shared" si="17"/>
        <v>10.040843682778199</v>
      </c>
      <c r="E371">
        <f t="shared" si="15"/>
        <v>48.75091818767865</v>
      </c>
    </row>
    <row r="372" spans="1:5" x14ac:dyDescent="0.25">
      <c r="A372">
        <v>358</v>
      </c>
      <c r="B372">
        <v>3.5699999999999599</v>
      </c>
      <c r="C372">
        <f t="shared" si="16"/>
        <v>-2.4192106381939027E-2</v>
      </c>
      <c r="D372">
        <f t="shared" si="17"/>
        <v>10.040596928010519</v>
      </c>
      <c r="E372">
        <f t="shared" si="15"/>
        <v>48.85132539073259</v>
      </c>
    </row>
    <row r="373" spans="1:5" x14ac:dyDescent="0.25">
      <c r="A373">
        <v>359</v>
      </c>
      <c r="B373">
        <v>3.5799999999999601</v>
      </c>
      <c r="C373">
        <f t="shared" si="16"/>
        <v>-2.3718216319046803E-2</v>
      </c>
      <c r="D373">
        <f t="shared" si="17"/>
        <v>10.040355006946699</v>
      </c>
      <c r="E373">
        <f t="shared" si="15"/>
        <v>48.951730150407379</v>
      </c>
    </row>
    <row r="374" spans="1:5" x14ac:dyDescent="0.25">
      <c r="A374">
        <v>360</v>
      </c>
      <c r="B374">
        <v>3.5899999999999599</v>
      </c>
      <c r="C374">
        <f t="shared" si="16"/>
        <v>-2.3253620195038849E-2</v>
      </c>
      <c r="D374">
        <f t="shared" si="17"/>
        <v>10.040117824783509</v>
      </c>
      <c r="E374">
        <f t="shared" si="15"/>
        <v>49.052132514566033</v>
      </c>
    </row>
    <row r="375" spans="1:5" x14ac:dyDescent="0.25">
      <c r="A375">
        <v>361</v>
      </c>
      <c r="B375">
        <v>3.5999999999999601</v>
      </c>
      <c r="C375">
        <f t="shared" si="16"/>
        <v>-2.2798135307297684E-2</v>
      </c>
      <c r="D375">
        <f t="shared" si="17"/>
        <v>10.039885288581559</v>
      </c>
      <c r="E375">
        <f t="shared" si="15"/>
        <v>49.152532530132859</v>
      </c>
    </row>
    <row r="376" spans="1:5" x14ac:dyDescent="0.25">
      <c r="A376">
        <v>362</v>
      </c>
      <c r="B376">
        <v>3.6099999999999599</v>
      </c>
      <c r="C376">
        <f t="shared" si="16"/>
        <v>-2.2351582561478622E-2</v>
      </c>
      <c r="D376">
        <f t="shared" si="17"/>
        <v>10.039657307228486</v>
      </c>
      <c r="E376">
        <f t="shared" si="15"/>
        <v>49.252930243111912</v>
      </c>
    </row>
    <row r="377" spans="1:5" x14ac:dyDescent="0.25">
      <c r="A377">
        <v>363</v>
      </c>
      <c r="B377">
        <v>3.6199999999999601</v>
      </c>
      <c r="C377">
        <f t="shared" si="16"/>
        <v>-2.1913786399597512E-2</v>
      </c>
      <c r="D377">
        <f t="shared" si="17"/>
        <v>10.039433791402871</v>
      </c>
      <c r="E377">
        <f t="shared" si="15"/>
        <v>49.353325698605069</v>
      </c>
    </row>
    <row r="378" spans="1:5" x14ac:dyDescent="0.25">
      <c r="A378">
        <v>364</v>
      </c>
      <c r="B378">
        <v>3.6299999999999599</v>
      </c>
      <c r="C378">
        <f t="shared" si="16"/>
        <v>-2.1484574729594641E-2</v>
      </c>
      <c r="D378">
        <f t="shared" si="17"/>
        <v>10.039214653538876</v>
      </c>
      <c r="E378">
        <f t="shared" si="15"/>
        <v>49.453718940829781</v>
      </c>
    </row>
    <row r="379" spans="1:5" x14ac:dyDescent="0.25">
      <c r="A379">
        <v>365</v>
      </c>
      <c r="B379">
        <v>3.6399999999999602</v>
      </c>
      <c r="C379">
        <f t="shared" si="16"/>
        <v>-2.1063778856294846E-2</v>
      </c>
      <c r="D379">
        <f t="shared" si="17"/>
        <v>10.03899980779158</v>
      </c>
      <c r="E379">
        <f t="shared" si="15"/>
        <v>49.55411001313643</v>
      </c>
    </row>
    <row r="380" spans="1:5" x14ac:dyDescent="0.25">
      <c r="A380">
        <v>366</v>
      </c>
      <c r="B380">
        <v>3.6499999999999599</v>
      </c>
      <c r="C380">
        <f t="shared" si="16"/>
        <v>-2.0651233413799375E-2</v>
      </c>
      <c r="D380">
        <f t="shared" si="17"/>
        <v>10.038789170003017</v>
      </c>
      <c r="E380">
        <f t="shared" si="15"/>
        <v>49.6544989580254</v>
      </c>
    </row>
    <row r="381" spans="1:5" x14ac:dyDescent="0.25">
      <c r="A381">
        <v>367</v>
      </c>
      <c r="B381">
        <v>3.6599999999999602</v>
      </c>
      <c r="C381">
        <f t="shared" si="16"/>
        <v>-2.0246776299227776E-2</v>
      </c>
      <c r="D381">
        <f t="shared" si="17"/>
        <v>10.038582657668879</v>
      </c>
      <c r="E381">
        <f t="shared" si="15"/>
        <v>49.75488581716376</v>
      </c>
    </row>
    <row r="382" spans="1:5" x14ac:dyDescent="0.25">
      <c r="A382">
        <v>368</v>
      </c>
      <c r="B382">
        <v>3.66999999999996</v>
      </c>
      <c r="C382">
        <f t="shared" si="16"/>
        <v>-1.9850248607797383E-2</v>
      </c>
      <c r="D382">
        <f t="shared" si="17"/>
        <v>10.038380189905887</v>
      </c>
      <c r="E382">
        <f t="shared" si="15"/>
        <v>49.855270631401638</v>
      </c>
    </row>
    <row r="383" spans="1:5" x14ac:dyDescent="0.25">
      <c r="A383">
        <v>369</v>
      </c>
      <c r="B383">
        <v>3.6799999999999602</v>
      </c>
      <c r="C383">
        <f t="shared" si="16"/>
        <v>-1.9461494569224413E-2</v>
      </c>
      <c r="D383">
        <f t="shared" si="17"/>
        <v>10.038181687419808</v>
      </c>
      <c r="E383">
        <f t="shared" si="15"/>
        <v>49.955653440788268</v>
      </c>
    </row>
    <row r="384" spans="1:5" x14ac:dyDescent="0.25">
      <c r="A384">
        <v>370</v>
      </c>
      <c r="B384">
        <v>3.68999999999996</v>
      </c>
      <c r="C384">
        <f t="shared" si="16"/>
        <v>-1.9080361485405817E-2</v>
      </c>
      <c r="D384">
        <f t="shared" si="17"/>
        <v>10.037987072474115</v>
      </c>
      <c r="E384">
        <f t="shared" si="15"/>
        <v>50.056034284587739</v>
      </c>
    </row>
    <row r="385" spans="1:5" x14ac:dyDescent="0.25">
      <c r="A385">
        <v>371</v>
      </c>
      <c r="B385">
        <v>3.6999999999999602</v>
      </c>
      <c r="C385">
        <f t="shared" si="16"/>
        <v>-1.8706699669355231E-2</v>
      </c>
      <c r="D385">
        <f t="shared" si="17"/>
        <v>10.03779626885926</v>
      </c>
      <c r="E385">
        <f t="shared" si="15"/>
        <v>50.156413201294406</v>
      </c>
    </row>
    <row r="386" spans="1:5" x14ac:dyDescent="0.25">
      <c r="A386">
        <v>372</v>
      </c>
      <c r="B386">
        <v>3.70999999999996</v>
      </c>
      <c r="C386">
        <f t="shared" si="16"/>
        <v>-1.8340362385380615E-2</v>
      </c>
      <c r="D386">
        <f t="shared" si="17"/>
        <v>10.037609201862567</v>
      </c>
      <c r="E386">
        <f t="shared" si="15"/>
        <v>50.256790228648015</v>
      </c>
    </row>
    <row r="387" spans="1:5" x14ac:dyDescent="0.25">
      <c r="A387">
        <v>373</v>
      </c>
      <c r="B387">
        <v>3.7199999999999598</v>
      </c>
      <c r="C387">
        <f t="shared" si="16"/>
        <v>-1.7981205790441379E-2</v>
      </c>
      <c r="D387">
        <f t="shared" si="17"/>
        <v>10.037425798238713</v>
      </c>
      <c r="E387">
        <f t="shared" si="15"/>
        <v>50.357165403648523</v>
      </c>
    </row>
    <row r="388" spans="1:5" x14ac:dyDescent="0.25">
      <c r="A388">
        <v>374</v>
      </c>
      <c r="B388">
        <v>3.72999999999996</v>
      </c>
      <c r="C388">
        <f t="shared" si="16"/>
        <v>-1.7629088876738308E-2</v>
      </c>
      <c r="D388">
        <f t="shared" si="17"/>
        <v>10.037245986180809</v>
      </c>
      <c r="E388">
        <f t="shared" si="15"/>
        <v>50.457538762570621</v>
      </c>
    </row>
    <row r="389" spans="1:5" x14ac:dyDescent="0.25">
      <c r="A389">
        <v>375</v>
      </c>
      <c r="B389">
        <v>3.73999999999995</v>
      </c>
      <c r="C389">
        <f t="shared" si="16"/>
        <v>-1.7283873415401274E-2</v>
      </c>
      <c r="D389">
        <f t="shared" si="17"/>
        <v>10.037069695292042</v>
      </c>
      <c r="E389">
        <f t="shared" si="15"/>
        <v>50.557910340977983</v>
      </c>
    </row>
    <row r="390" spans="1:5" x14ac:dyDescent="0.25">
      <c r="A390">
        <v>376</v>
      </c>
      <c r="B390">
        <v>3.7499999999999498</v>
      </c>
      <c r="C390">
        <f t="shared" si="16"/>
        <v>-1.6945423901352896E-2</v>
      </c>
      <c r="D390">
        <f t="shared" si="17"/>
        <v>10.036896856557888</v>
      </c>
      <c r="E390">
        <f t="shared" si="15"/>
        <v>50.658280173737232</v>
      </c>
    </row>
    <row r="391" spans="1:5" x14ac:dyDescent="0.25">
      <c r="A391">
        <v>377</v>
      </c>
      <c r="B391">
        <v>3.75999999999995</v>
      </c>
      <c r="C391">
        <f t="shared" si="16"/>
        <v>-1.6613607499252225E-2</v>
      </c>
      <c r="D391">
        <f t="shared" si="17"/>
        <v>10.036727402318874</v>
      </c>
      <c r="E391">
        <f t="shared" si="15"/>
        <v>50.758648295031612</v>
      </c>
    </row>
    <row r="392" spans="1:5" x14ac:dyDescent="0.25">
      <c r="A392">
        <v>378</v>
      </c>
      <c r="B392">
        <v>3.7699999999999498</v>
      </c>
      <c r="C392">
        <f t="shared" si="16"/>
        <v>-1.6288293990557534E-2</v>
      </c>
      <c r="D392">
        <f t="shared" si="17"/>
        <v>10.036561266243881</v>
      </c>
      <c r="E392">
        <f t="shared" si="15"/>
        <v>50.859014738374427</v>
      </c>
    </row>
    <row r="393" spans="1:5" x14ac:dyDescent="0.25">
      <c r="A393">
        <v>379</v>
      </c>
      <c r="B393">
        <v>3.7799999999999501</v>
      </c>
      <c r="C393">
        <f t="shared" si="16"/>
        <v>-1.5969355721617617E-2</v>
      </c>
      <c r="D393">
        <f t="shared" si="17"/>
        <v>10.036398383303975</v>
      </c>
      <c r="E393">
        <f t="shared" si="15"/>
        <v>50.959379536622166</v>
      </c>
    </row>
    <row r="394" spans="1:5" x14ac:dyDescent="0.25">
      <c r="A394">
        <v>380</v>
      </c>
      <c r="B394">
        <v>3.7899999999999499</v>
      </c>
      <c r="C394">
        <f t="shared" si="16"/>
        <v>-1.5656667552830683E-2</v>
      </c>
      <c r="D394">
        <f t="shared" si="17"/>
        <v>10.036238689746758</v>
      </c>
      <c r="E394">
        <f t="shared" si="15"/>
        <v>51.059742721987419</v>
      </c>
    </row>
    <row r="395" spans="1:5" x14ac:dyDescent="0.25">
      <c r="A395">
        <v>381</v>
      </c>
      <c r="B395">
        <v>3.7999999999999501</v>
      </c>
      <c r="C395">
        <f t="shared" si="16"/>
        <v>-1.535010680881399E-2</v>
      </c>
      <c r="D395">
        <f t="shared" si="17"/>
        <v>10.03608212307123</v>
      </c>
      <c r="E395">
        <f t="shared" si="15"/>
        <v>51.16010432605151</v>
      </c>
    </row>
    <row r="396" spans="1:5" x14ac:dyDescent="0.25">
      <c r="A396">
        <v>382</v>
      </c>
      <c r="B396">
        <v>3.8099999999999499</v>
      </c>
      <c r="C396">
        <f t="shared" si="16"/>
        <v>-1.5049553229573576E-2</v>
      </c>
      <c r="D396">
        <f t="shared" si="17"/>
        <v>10.035928622003143</v>
      </c>
      <c r="E396">
        <f t="shared" si="15"/>
        <v>51.260464379776884</v>
      </c>
    </row>
    <row r="397" spans="1:5" x14ac:dyDescent="0.25">
      <c r="A397">
        <v>383</v>
      </c>
      <c r="B397">
        <v>3.8199999999999501</v>
      </c>
      <c r="C397">
        <f t="shared" si="16"/>
        <v>-1.475488892265453E-2</v>
      </c>
      <c r="D397">
        <f t="shared" si="17"/>
        <v>10.035778126470847</v>
      </c>
      <c r="E397">
        <f t="shared" si="15"/>
        <v>51.360822913519257</v>
      </c>
    </row>
    <row r="398" spans="1:5" x14ac:dyDescent="0.25">
      <c r="A398">
        <v>384</v>
      </c>
      <c r="B398">
        <v>3.8299999999999499</v>
      </c>
      <c r="C398">
        <f t="shared" si="16"/>
        <v>-1.4465998316254058E-2</v>
      </c>
      <c r="D398">
        <f t="shared" si="17"/>
        <v>10.035630577581621</v>
      </c>
      <c r="E398">
        <f t="shared" si="15"/>
        <v>51.461179957039519</v>
      </c>
    </row>
    <row r="399" spans="1:5" x14ac:dyDescent="0.25">
      <c r="A399">
        <v>385</v>
      </c>
      <c r="B399">
        <v>3.8399999999999501</v>
      </c>
      <c r="C399">
        <f t="shared" si="16"/>
        <v>-1.418276811326713E-2</v>
      </c>
      <c r="D399">
        <f t="shared" si="17"/>
        <v>10.035485917598459</v>
      </c>
      <c r="E399">
        <f t="shared" si="15"/>
        <v>51.561535539515418</v>
      </c>
    </row>
    <row r="400" spans="1:5" x14ac:dyDescent="0.25">
      <c r="A400">
        <v>386</v>
      </c>
      <c r="B400">
        <v>3.8499999999999499</v>
      </c>
      <c r="C400">
        <f t="shared" si="16"/>
        <v>-1.3905087246255832E-2</v>
      </c>
      <c r="D400">
        <f t="shared" si="17"/>
        <v>10.035344089917327</v>
      </c>
      <c r="E400">
        <f t="shared" si="15"/>
        <v>51.661889689553</v>
      </c>
    </row>
    <row r="401" spans="1:5" x14ac:dyDescent="0.25">
      <c r="A401">
        <v>387</v>
      </c>
      <c r="B401">
        <v>3.8599999999999501</v>
      </c>
      <c r="C401">
        <f t="shared" si="16"/>
        <v>-1.3632846833321111E-2</v>
      </c>
      <c r="D401">
        <f t="shared" si="17"/>
        <v>10.035205039044865</v>
      </c>
      <c r="E401">
        <f t="shared" si="15"/>
        <v>51.762242435197813</v>
      </c>
    </row>
    <row r="402" spans="1:5" x14ac:dyDescent="0.25">
      <c r="A402">
        <v>388</v>
      </c>
      <c r="B402">
        <v>3.8699999999999499</v>
      </c>
      <c r="C402">
        <f t="shared" si="16"/>
        <v>-1.3365940134860921E-2</v>
      </c>
      <c r="D402">
        <f t="shared" si="17"/>
        <v>10.035068710576532</v>
      </c>
      <c r="E402">
        <f t="shared" si="15"/>
        <v>51.86259380394592</v>
      </c>
    </row>
    <row r="403" spans="1:5" x14ac:dyDescent="0.25">
      <c r="A403">
        <v>389</v>
      </c>
      <c r="B403">
        <v>3.8799999999999502</v>
      </c>
      <c r="C403">
        <f t="shared" si="16"/>
        <v>-1.3104262511182796E-2</v>
      </c>
      <c r="D403">
        <f t="shared" si="17"/>
        <v>10.034935051175182</v>
      </c>
      <c r="E403">
        <f t="shared" ref="E403:E466" si="18">$E402+0.5*($D402+$D403)*$B$10</f>
        <v>51.962943822754681</v>
      </c>
    </row>
    <row r="404" spans="1:5" x14ac:dyDescent="0.25">
      <c r="A404">
        <v>390</v>
      </c>
      <c r="B404">
        <v>3.8899999999999499</v>
      </c>
      <c r="C404">
        <f t="shared" si="16"/>
        <v>-1.2847711380976179E-2</v>
      </c>
      <c r="D404">
        <f t="shared" si="17"/>
        <v>10.03480400855007</v>
      </c>
      <c r="E404">
        <f t="shared" si="18"/>
        <v>52.063292518053309</v>
      </c>
    </row>
    <row r="405" spans="1:5" x14ac:dyDescent="0.25">
      <c r="A405">
        <v>391</v>
      </c>
      <c r="B405">
        <v>3.8999999999999502</v>
      </c>
      <c r="C405">
        <f t="shared" si="16"/>
        <v>-1.25961861806001E-2</v>
      </c>
      <c r="D405">
        <f t="shared" si="17"/>
        <v>10.03467553143626</v>
      </c>
      <c r="E405">
        <f t="shared" si="18"/>
        <v>52.163639915753244</v>
      </c>
    </row>
    <row r="406" spans="1:5" x14ac:dyDescent="0.25">
      <c r="A406">
        <v>392</v>
      </c>
      <c r="B406">
        <v>3.90999999999995</v>
      </c>
      <c r="C406">
        <f t="shared" si="16"/>
        <v>-1.2349588324200411E-2</v>
      </c>
      <c r="D406">
        <f t="shared" si="17"/>
        <v>10.034549569574454</v>
      </c>
      <c r="E406">
        <f t="shared" si="18"/>
        <v>52.263986041258299</v>
      </c>
    </row>
    <row r="407" spans="1:5" x14ac:dyDescent="0.25">
      <c r="A407">
        <v>393</v>
      </c>
      <c r="B407">
        <v>3.9199999999999502</v>
      </c>
      <c r="C407">
        <f t="shared" si="16"/>
        <v>-1.2107821164615729E-2</v>
      </c>
      <c r="D407">
        <f t="shared" si="17"/>
        <v>10.034426073691211</v>
      </c>
      <c r="E407">
        <f t="shared" si="18"/>
        <v>52.364330919474625</v>
      </c>
    </row>
    <row r="408" spans="1:5" x14ac:dyDescent="0.25">
      <c r="A408">
        <v>394</v>
      </c>
      <c r="B408">
        <v>3.92999999999995</v>
      </c>
      <c r="C408">
        <f t="shared" ref="C408:C471" si="19">$B$4-(0.5*$B$7*$B$8*$B$6*D408^2)/$B$5</f>
        <v>-1.1870789955061412E-2</v>
      </c>
      <c r="D408">
        <f t="shared" ref="D408:D471" si="20">$D407+$C407*$B$10</f>
        <v>10.034304995479564</v>
      </c>
      <c r="E408">
        <f t="shared" si="18"/>
        <v>52.464674574820478</v>
      </c>
    </row>
    <row r="409" spans="1:5" x14ac:dyDescent="0.25">
      <c r="A409">
        <v>395</v>
      </c>
      <c r="B409">
        <v>3.9399999999999502</v>
      </c>
      <c r="C409">
        <f t="shared" si="19"/>
        <v>-1.1638401811579158E-2</v>
      </c>
      <c r="D409">
        <f t="shared" si="20"/>
        <v>10.034186287580013</v>
      </c>
      <c r="E409">
        <f t="shared" si="18"/>
        <v>52.565017031235776</v>
      </c>
    </row>
    <row r="410" spans="1:5" x14ac:dyDescent="0.25">
      <c r="A410">
        <v>396</v>
      </c>
      <c r="B410">
        <v>3.94999999999995</v>
      </c>
      <c r="C410">
        <f t="shared" si="19"/>
        <v>-1.141056567623977E-2</v>
      </c>
      <c r="D410">
        <f t="shared" si="20"/>
        <v>10.034069903561898</v>
      </c>
      <c r="E410">
        <f t="shared" si="18"/>
        <v>52.665358312191486</v>
      </c>
    </row>
    <row r="411" spans="1:5" x14ac:dyDescent="0.25">
      <c r="A411">
        <v>397</v>
      </c>
      <c r="B411">
        <v>3.9599999999999498</v>
      </c>
      <c r="C411">
        <f t="shared" si="19"/>
        <v>-1.1187192281074232E-2</v>
      </c>
      <c r="D411">
        <f t="shared" si="20"/>
        <v>10.033955797905136</v>
      </c>
      <c r="E411">
        <f t="shared" si="18"/>
        <v>52.76569844069882</v>
      </c>
    </row>
    <row r="412" spans="1:5" x14ac:dyDescent="0.25">
      <c r="A412">
        <v>398</v>
      </c>
      <c r="B412">
        <v>3.96999999999995</v>
      </c>
      <c r="C412">
        <f t="shared" si="19"/>
        <v>-1.0968194112727758E-2</v>
      </c>
      <c r="D412">
        <f t="shared" si="20"/>
        <v>10.033843925982326</v>
      </c>
      <c r="E412">
        <f t="shared" si="18"/>
        <v>52.866037439318255</v>
      </c>
    </row>
    <row r="413" spans="1:5" x14ac:dyDescent="0.25">
      <c r="A413">
        <v>399</v>
      </c>
      <c r="B413">
        <v>3.9799999999999498</v>
      </c>
      <c r="C413">
        <f t="shared" si="19"/>
        <v>-1.0753485377813732E-2</v>
      </c>
      <c r="D413">
        <f t="shared" si="20"/>
        <v>10.033734244041199</v>
      </c>
      <c r="E413">
        <f t="shared" si="18"/>
        <v>52.966375330168376</v>
      </c>
    </row>
    <row r="414" spans="1:5" x14ac:dyDescent="0.25">
      <c r="A414">
        <v>400</v>
      </c>
      <c r="B414">
        <v>3.98999999999995</v>
      </c>
      <c r="C414">
        <f t="shared" si="19"/>
        <v>-1.0542981968969301E-2</v>
      </c>
      <c r="D414">
        <f t="shared" si="20"/>
        <v>10.03362670918742</v>
      </c>
      <c r="E414">
        <f t="shared" si="18"/>
        <v>53.066712134934519</v>
      </c>
    </row>
    <row r="415" spans="1:5" x14ac:dyDescent="0.25">
      <c r="A415">
        <v>401</v>
      </c>
      <c r="B415">
        <v>3.9999999999999498</v>
      </c>
      <c r="C415">
        <f t="shared" si="19"/>
        <v>-1.0336601431570003E-2</v>
      </c>
      <c r="D415">
        <f t="shared" si="20"/>
        <v>10.033521279367729</v>
      </c>
      <c r="E415">
        <f t="shared" si="18"/>
        <v>53.167047874877298</v>
      </c>
    </row>
    <row r="416" spans="1:5" x14ac:dyDescent="0.25">
      <c r="A416">
        <v>402</v>
      </c>
      <c r="B416">
        <v>4.00999999999995</v>
      </c>
      <c r="C416">
        <f t="shared" si="19"/>
        <v>-1.0134262931117632E-2</v>
      </c>
      <c r="D416">
        <f t="shared" si="20"/>
        <v>10.033417913353414</v>
      </c>
      <c r="E416">
        <f t="shared" si="18"/>
        <v>53.267382570840901</v>
      </c>
    </row>
    <row r="417" spans="1:5" x14ac:dyDescent="0.25">
      <c r="A417">
        <v>403</v>
      </c>
      <c r="B417">
        <v>4.0199999999999498</v>
      </c>
      <c r="C417">
        <f t="shared" si="19"/>
        <v>-9.9358872212675919E-3</v>
      </c>
      <c r="D417">
        <f t="shared" si="20"/>
        <v>10.033316570724104</v>
      </c>
      <c r="E417">
        <f t="shared" si="18"/>
        <v>53.367716243261292</v>
      </c>
    </row>
    <row r="418" spans="1:5" x14ac:dyDescent="0.25">
      <c r="A418">
        <v>404</v>
      </c>
      <c r="B418">
        <v>4.0299999999999496</v>
      </c>
      <c r="C418">
        <f t="shared" si="19"/>
        <v>-9.7413966125134976E-3</v>
      </c>
      <c r="D418">
        <f t="shared" si="20"/>
        <v>10.033217211851891</v>
      </c>
      <c r="E418">
        <f t="shared" si="18"/>
        <v>53.468048912174169</v>
      </c>
    </row>
    <row r="419" spans="1:5" x14ac:dyDescent="0.25">
      <c r="A419">
        <v>405</v>
      </c>
      <c r="B419">
        <v>4.0399999999999503</v>
      </c>
      <c r="C419">
        <f t="shared" si="19"/>
        <v>-9.5507149414633119E-3</v>
      </c>
      <c r="D419">
        <f t="shared" si="20"/>
        <v>10.033119797885766</v>
      </c>
      <c r="E419">
        <f t="shared" si="18"/>
        <v>53.568380597222855</v>
      </c>
    </row>
    <row r="420" spans="1:5" x14ac:dyDescent="0.25">
      <c r="A420">
        <v>406</v>
      </c>
      <c r="B420">
        <v>4.0499999999999501</v>
      </c>
      <c r="C420">
        <f t="shared" si="19"/>
        <v>-9.3637675407585164E-3</v>
      </c>
      <c r="D420">
        <f t="shared" si="20"/>
        <v>10.033024290736352</v>
      </c>
      <c r="E420">
        <f t="shared" si="18"/>
        <v>53.668711317665966</v>
      </c>
    </row>
    <row r="421" spans="1:5" x14ac:dyDescent="0.25">
      <c r="A421">
        <v>407</v>
      </c>
      <c r="B421">
        <v>4.0599999999999499</v>
      </c>
      <c r="C421">
        <f t="shared" si="19"/>
        <v>-9.1804812095617194E-3</v>
      </c>
      <c r="D421">
        <f t="shared" si="20"/>
        <v>10.032930653060944</v>
      </c>
      <c r="E421">
        <f t="shared" si="18"/>
        <v>53.769041092384953</v>
      </c>
    </row>
    <row r="422" spans="1:5" x14ac:dyDescent="0.25">
      <c r="A422">
        <v>408</v>
      </c>
      <c r="B422">
        <v>4.0699999999999497</v>
      </c>
      <c r="C422">
        <f t="shared" si="19"/>
        <v>-9.0007841846553305E-3</v>
      </c>
      <c r="D422">
        <f t="shared" si="20"/>
        <v>10.032838848248849</v>
      </c>
      <c r="E422">
        <f t="shared" si="18"/>
        <v>53.869369939891499</v>
      </c>
    </row>
    <row r="423" spans="1:5" x14ac:dyDescent="0.25">
      <c r="A423">
        <v>409</v>
      </c>
      <c r="B423">
        <v>4.0799999999999503</v>
      </c>
      <c r="C423">
        <f t="shared" si="19"/>
        <v>-8.8246061120926811E-3</v>
      </c>
      <c r="D423">
        <f t="shared" si="20"/>
        <v>10.032748840407002</v>
      </c>
      <c r="E423">
        <f t="shared" si="18"/>
        <v>53.969697878334777</v>
      </c>
    </row>
    <row r="424" spans="1:5" x14ac:dyDescent="0.25">
      <c r="A424">
        <v>410</v>
      </c>
      <c r="B424">
        <v>4.0899999999999501</v>
      </c>
      <c r="C424">
        <f t="shared" si="19"/>
        <v>-8.6518780194335676E-3</v>
      </c>
      <c r="D424">
        <f t="shared" si="20"/>
        <v>10.032660594345881</v>
      </c>
      <c r="E424">
        <f t="shared" si="18"/>
        <v>54.070024925508541</v>
      </c>
    </row>
    <row r="425" spans="1:5" x14ac:dyDescent="0.25">
      <c r="A425">
        <v>411</v>
      </c>
      <c r="B425">
        <v>4.0999999999999499</v>
      </c>
      <c r="C425">
        <f t="shared" si="19"/>
        <v>-8.4825322885109244E-3</v>
      </c>
      <c r="D425">
        <f t="shared" si="20"/>
        <v>10.032574075565687</v>
      </c>
      <c r="E425">
        <f t="shared" si="18"/>
        <v>54.170351098858099</v>
      </c>
    </row>
    <row r="426" spans="1:5" x14ac:dyDescent="0.25">
      <c r="A426">
        <v>412</v>
      </c>
      <c r="B426">
        <v>4.1099999999999497</v>
      </c>
      <c r="C426">
        <f t="shared" si="19"/>
        <v>-8.3165026287499444E-3</v>
      </c>
      <c r="D426">
        <f t="shared" si="20"/>
        <v>10.032489250242802</v>
      </c>
      <c r="E426">
        <f t="shared" si="18"/>
        <v>54.270676415487138</v>
      </c>
    </row>
    <row r="427" spans="1:5" x14ac:dyDescent="0.25">
      <c r="A427">
        <v>413</v>
      </c>
      <c r="B427">
        <v>4.1199999999999504</v>
      </c>
      <c r="C427">
        <f t="shared" si="19"/>
        <v>-8.1537240510130005E-3</v>
      </c>
      <c r="D427">
        <f t="shared" si="20"/>
        <v>10.032406085216515</v>
      </c>
      <c r="E427">
        <f t="shared" si="18"/>
        <v>54.371000892164432</v>
      </c>
    </row>
    <row r="428" spans="1:5" x14ac:dyDescent="0.25">
      <c r="A428">
        <v>414</v>
      </c>
      <c r="B428">
        <v>4.1299999999999502</v>
      </c>
      <c r="C428">
        <f t="shared" si="19"/>
        <v>-7.9941328419685931E-3</v>
      </c>
      <c r="D428">
        <f t="shared" si="20"/>
        <v>10.032324547976005</v>
      </c>
      <c r="E428">
        <f t="shared" si="18"/>
        <v>54.471324545330397</v>
      </c>
    </row>
    <row r="429" spans="1:5" x14ac:dyDescent="0.25">
      <c r="A429">
        <v>415</v>
      </c>
      <c r="B429">
        <v>4.1399999999999499</v>
      </c>
      <c r="C429">
        <f t="shared" si="19"/>
        <v>-7.8376665389505717E-3</v>
      </c>
      <c r="D429">
        <f t="shared" si="20"/>
        <v>10.032244606647586</v>
      </c>
      <c r="E429">
        <f t="shared" si="18"/>
        <v>54.571647391103518</v>
      </c>
    </row>
    <row r="430" spans="1:5" x14ac:dyDescent="0.25">
      <c r="A430">
        <v>416</v>
      </c>
      <c r="B430">
        <v>4.1499999999999497</v>
      </c>
      <c r="C430">
        <f t="shared" si="19"/>
        <v>-7.6842639053431583E-3</v>
      </c>
      <c r="D430">
        <f t="shared" si="20"/>
        <v>10.032166229982197</v>
      </c>
      <c r="E430">
        <f t="shared" si="18"/>
        <v>54.67196944528667</v>
      </c>
    </row>
    <row r="431" spans="1:5" x14ac:dyDescent="0.25">
      <c r="A431">
        <v>417</v>
      </c>
      <c r="B431">
        <v>4.1599999999999504</v>
      </c>
      <c r="C431">
        <f t="shared" si="19"/>
        <v>-7.5338649064295993E-3</v>
      </c>
      <c r="D431">
        <f t="shared" si="20"/>
        <v>10.032089387343143</v>
      </c>
      <c r="E431">
        <f t="shared" si="18"/>
        <v>54.772290723373295</v>
      </c>
    </row>
    <row r="432" spans="1:5" x14ac:dyDescent="0.25">
      <c r="A432">
        <v>418</v>
      </c>
      <c r="B432">
        <v>4.1699999999999502</v>
      </c>
      <c r="C432">
        <f t="shared" si="19"/>
        <v>-7.386410685736422E-3</v>
      </c>
      <c r="D432">
        <f t="shared" si="20"/>
        <v>10.032014048694078</v>
      </c>
      <c r="E432">
        <f t="shared" si="18"/>
        <v>54.872611240553482</v>
      </c>
    </row>
    <row r="433" spans="1:5" x14ac:dyDescent="0.25">
      <c r="A433">
        <v>419</v>
      </c>
      <c r="B433">
        <v>4.17999999999995</v>
      </c>
      <c r="C433">
        <f t="shared" si="19"/>
        <v>-7.2418435418324378E-3</v>
      </c>
      <c r="D433">
        <f t="shared" si="20"/>
        <v>10.031940184587221</v>
      </c>
      <c r="E433">
        <f t="shared" si="18"/>
        <v>54.972931011719886</v>
      </c>
    </row>
    <row r="434" spans="1:5" x14ac:dyDescent="0.25">
      <c r="A434">
        <v>420</v>
      </c>
      <c r="B434">
        <v>4.1899999999999498</v>
      </c>
      <c r="C434">
        <f t="shared" si="19"/>
        <v>-7.1001069055967037E-3</v>
      </c>
      <c r="D434">
        <f t="shared" si="20"/>
        <v>10.031867766151802</v>
      </c>
      <c r="E434">
        <f t="shared" si="18"/>
        <v>55.073250051473579</v>
      </c>
    </row>
    <row r="435" spans="1:5" x14ac:dyDescent="0.25">
      <c r="A435">
        <v>421</v>
      </c>
      <c r="B435">
        <v>4.1999999999999504</v>
      </c>
      <c r="C435">
        <f t="shared" si="19"/>
        <v>-6.961145317932349E-3</v>
      </c>
      <c r="D435">
        <f t="shared" si="20"/>
        <v>10.031796765082746</v>
      </c>
      <c r="E435">
        <f t="shared" si="18"/>
        <v>55.173568374129751</v>
      </c>
    </row>
    <row r="436" spans="1:5" x14ac:dyDescent="0.25">
      <c r="A436">
        <v>422</v>
      </c>
      <c r="B436">
        <v>4.2099999999999396</v>
      </c>
      <c r="C436">
        <f t="shared" si="19"/>
        <v>-6.8249044079244925E-3</v>
      </c>
      <c r="D436">
        <f t="shared" si="20"/>
        <v>10.031727153629566</v>
      </c>
      <c r="E436">
        <f t="shared" si="18"/>
        <v>55.273885993723312</v>
      </c>
    </row>
    <row r="437" spans="1:5" x14ac:dyDescent="0.25">
      <c r="A437">
        <v>423</v>
      </c>
      <c r="B437">
        <v>4.2199999999999402</v>
      </c>
      <c r="C437">
        <f t="shared" si="19"/>
        <v>-6.6913308714298125E-3</v>
      </c>
      <c r="D437">
        <f t="shared" si="20"/>
        <v>10.031658904585488</v>
      </c>
      <c r="E437">
        <f t="shared" si="18"/>
        <v>55.374202924014384</v>
      </c>
    </row>
    <row r="438" spans="1:5" x14ac:dyDescent="0.25">
      <c r="A438">
        <v>424</v>
      </c>
      <c r="B438">
        <v>4.22999999999994</v>
      </c>
      <c r="C438">
        <f t="shared" si="19"/>
        <v>-6.5603724500746807E-3</v>
      </c>
      <c r="D438">
        <f t="shared" si="20"/>
        <v>10.031591991276773</v>
      </c>
      <c r="E438">
        <f t="shared" si="18"/>
        <v>55.474519178493694</v>
      </c>
    </row>
    <row r="439" spans="1:5" x14ac:dyDescent="0.25">
      <c r="A439">
        <v>425</v>
      </c>
      <c r="B439">
        <v>4.2399999999999398</v>
      </c>
      <c r="C439">
        <f t="shared" si="19"/>
        <v>-6.4319779107080421E-3</v>
      </c>
      <c r="D439">
        <f t="shared" si="20"/>
        <v>10.031526387552272</v>
      </c>
      <c r="E439">
        <f t="shared" si="18"/>
        <v>55.574834770387838</v>
      </c>
    </row>
    <row r="440" spans="1:5" x14ac:dyDescent="0.25">
      <c r="A440">
        <v>426</v>
      </c>
      <c r="B440">
        <v>4.2499999999999396</v>
      </c>
      <c r="C440">
        <f t="shared" si="19"/>
        <v>-6.3060970252113435E-3</v>
      </c>
      <c r="D440">
        <f t="shared" si="20"/>
        <v>10.031462067773166</v>
      </c>
      <c r="E440">
        <f t="shared" si="18"/>
        <v>55.675149712664464</v>
      </c>
    </row>
    <row r="441" spans="1:5" x14ac:dyDescent="0.25">
      <c r="A441">
        <v>427</v>
      </c>
      <c r="B441">
        <v>4.2599999999999403</v>
      </c>
      <c r="C441">
        <f t="shared" si="19"/>
        <v>-6.1826805507454452E-3</v>
      </c>
      <c r="D441">
        <f t="shared" si="20"/>
        <v>10.031399006802914</v>
      </c>
      <c r="E441">
        <f t="shared" si="18"/>
        <v>55.775464018037347</v>
      </c>
    </row>
    <row r="442" spans="1:5" x14ac:dyDescent="0.25">
      <c r="A442">
        <v>428</v>
      </c>
      <c r="B442">
        <v>4.2699999999999401</v>
      </c>
      <c r="C442">
        <f t="shared" si="19"/>
        <v>-6.0616802103670153E-3</v>
      </c>
      <c r="D442">
        <f t="shared" si="20"/>
        <v>10.031337179997406</v>
      </c>
      <c r="E442">
        <f t="shared" si="18"/>
        <v>55.875777698971348</v>
      </c>
    </row>
    <row r="443" spans="1:5" x14ac:dyDescent="0.25">
      <c r="A443">
        <v>429</v>
      </c>
      <c r="B443">
        <v>4.2799999999999399</v>
      </c>
      <c r="C443">
        <f t="shared" si="19"/>
        <v>-5.9430486740392752E-3</v>
      </c>
      <c r="D443">
        <f t="shared" si="20"/>
        <v>10.031276563195302</v>
      </c>
      <c r="E443">
        <f t="shared" si="18"/>
        <v>55.97609076768731</v>
      </c>
    </row>
    <row r="444" spans="1:5" x14ac:dyDescent="0.25">
      <c r="A444">
        <v>430</v>
      </c>
      <c r="B444">
        <v>4.2899999999999396</v>
      </c>
      <c r="C444">
        <f t="shared" si="19"/>
        <v>-5.8267395400157795E-3</v>
      </c>
      <c r="D444">
        <f t="shared" si="20"/>
        <v>10.031217132708562</v>
      </c>
      <c r="E444">
        <f t="shared" si="18"/>
        <v>56.076403236166833</v>
      </c>
    </row>
    <row r="445" spans="1:5" x14ac:dyDescent="0.25">
      <c r="A445">
        <v>431</v>
      </c>
      <c r="B445">
        <v>4.2999999999999403</v>
      </c>
      <c r="C445">
        <f t="shared" si="19"/>
        <v>-5.7127073165794684E-3</v>
      </c>
      <c r="D445">
        <f t="shared" si="20"/>
        <v>10.031158865313163</v>
      </c>
      <c r="E445">
        <f t="shared" si="18"/>
        <v>56.176715116156942</v>
      </c>
    </row>
    <row r="446" spans="1:5" x14ac:dyDescent="0.25">
      <c r="A446">
        <v>432</v>
      </c>
      <c r="B446">
        <v>4.3099999999999401</v>
      </c>
      <c r="C446">
        <f t="shared" si="19"/>
        <v>-5.6009074041600826E-3</v>
      </c>
      <c r="D446">
        <f t="shared" si="20"/>
        <v>10.031101738239997</v>
      </c>
      <c r="E446">
        <f t="shared" si="18"/>
        <v>56.27702641917471</v>
      </c>
    </row>
    <row r="447" spans="1:5" x14ac:dyDescent="0.25">
      <c r="A447">
        <v>433</v>
      </c>
      <c r="B447">
        <v>4.3199999999999399</v>
      </c>
      <c r="C447">
        <f t="shared" si="19"/>
        <v>-5.4912960778015218E-3</v>
      </c>
      <c r="D447">
        <f t="shared" si="20"/>
        <v>10.031045729165955</v>
      </c>
      <c r="E447">
        <f t="shared" si="18"/>
        <v>56.377337156511743</v>
      </c>
    </row>
    <row r="448" spans="1:5" x14ac:dyDescent="0.25">
      <c r="A448">
        <v>434</v>
      </c>
      <c r="B448">
        <v>4.3299999999999397</v>
      </c>
      <c r="C448">
        <f t="shared" si="19"/>
        <v>-5.3838304699720396E-3</v>
      </c>
      <c r="D448">
        <f t="shared" si="20"/>
        <v>10.030990816205177</v>
      </c>
      <c r="E448">
        <f t="shared" si="18"/>
        <v>56.477647339238601</v>
      </c>
    </row>
    <row r="449" spans="1:5" x14ac:dyDescent="0.25">
      <c r="A449">
        <v>435</v>
      </c>
      <c r="B449">
        <v>4.3399999999999403</v>
      </c>
      <c r="C449">
        <f t="shared" si="19"/>
        <v>-5.2784685536924059E-3</v>
      </c>
      <c r="D449">
        <f t="shared" si="20"/>
        <v>10.030936977900478</v>
      </c>
      <c r="E449">
        <f t="shared" si="18"/>
        <v>56.57795697820913</v>
      </c>
    </row>
    <row r="450" spans="1:5" x14ac:dyDescent="0.25">
      <c r="A450">
        <v>436</v>
      </c>
      <c r="B450">
        <v>4.3499999999999401</v>
      </c>
      <c r="C450">
        <f t="shared" si="19"/>
        <v>-5.1751691260530919E-3</v>
      </c>
      <c r="D450">
        <f t="shared" si="20"/>
        <v>10.030884193214941</v>
      </c>
      <c r="E450">
        <f t="shared" si="18"/>
        <v>56.67826608406471</v>
      </c>
    </row>
    <row r="451" spans="1:5" x14ac:dyDescent="0.25">
      <c r="A451">
        <v>437</v>
      </c>
      <c r="B451">
        <v>4.3599999999999399</v>
      </c>
      <c r="C451">
        <f t="shared" si="19"/>
        <v>-5.0738917919872506E-3</v>
      </c>
      <c r="D451">
        <f t="shared" si="20"/>
        <v>10.03083244152368</v>
      </c>
      <c r="E451">
        <f t="shared" si="18"/>
        <v>56.778574667238402</v>
      </c>
    </row>
    <row r="452" spans="1:5" x14ac:dyDescent="0.25">
      <c r="A452">
        <v>438</v>
      </c>
      <c r="B452">
        <v>4.3699999999999397</v>
      </c>
      <c r="C452">
        <f t="shared" si="19"/>
        <v>-4.9745969484238373E-3</v>
      </c>
      <c r="D452">
        <f t="shared" si="20"/>
        <v>10.03078170260576</v>
      </c>
      <c r="E452">
        <f t="shared" si="18"/>
        <v>56.878882737959053</v>
      </c>
    </row>
    <row r="453" spans="1:5" x14ac:dyDescent="0.25">
      <c r="A453">
        <v>439</v>
      </c>
      <c r="B453">
        <v>4.3799999999999404</v>
      </c>
      <c r="C453">
        <f t="shared" si="19"/>
        <v>-4.8772457687142889E-3</v>
      </c>
      <c r="D453">
        <f t="shared" si="20"/>
        <v>10.030731956636275</v>
      </c>
      <c r="E453">
        <f t="shared" si="18"/>
        <v>56.979190306255262</v>
      </c>
    </row>
    <row r="454" spans="1:5" x14ac:dyDescent="0.25">
      <c r="A454">
        <v>440</v>
      </c>
      <c r="B454">
        <v>4.3899999999999402</v>
      </c>
      <c r="C454">
        <f t="shared" si="19"/>
        <v>-4.7818001873842775E-3</v>
      </c>
      <c r="D454">
        <f t="shared" si="20"/>
        <v>10.030683184178589</v>
      </c>
      <c r="E454">
        <f t="shared" si="18"/>
        <v>57.079497381959335</v>
      </c>
    </row>
    <row r="455" spans="1:5" x14ac:dyDescent="0.25">
      <c r="A455">
        <v>441</v>
      </c>
      <c r="B455">
        <v>4.39999999999994</v>
      </c>
      <c r="C455">
        <f t="shared" si="19"/>
        <v>-4.6882228851750085E-3</v>
      </c>
      <c r="D455">
        <f t="shared" si="20"/>
        <v>10.030635366176714</v>
      </c>
      <c r="E455">
        <f t="shared" si="18"/>
        <v>57.179803974711113</v>
      </c>
    </row>
    <row r="456" spans="1:5" x14ac:dyDescent="0.25">
      <c r="A456">
        <v>442</v>
      </c>
      <c r="B456">
        <v>4.4099999999999397</v>
      </c>
      <c r="C456">
        <f t="shared" si="19"/>
        <v>-4.5964772744007121E-3</v>
      </c>
      <c r="D456">
        <f t="shared" si="20"/>
        <v>10.030588483947863</v>
      </c>
      <c r="E456">
        <f t="shared" si="18"/>
        <v>57.280110093961738</v>
      </c>
    </row>
    <row r="457" spans="1:5" x14ac:dyDescent="0.25">
      <c r="A457">
        <v>443</v>
      </c>
      <c r="B457">
        <v>4.4199999999999404</v>
      </c>
      <c r="C457">
        <f t="shared" si="19"/>
        <v>-4.5065274845672576E-3</v>
      </c>
      <c r="D457">
        <f t="shared" si="20"/>
        <v>10.030542519175119</v>
      </c>
      <c r="E457">
        <f t="shared" si="18"/>
        <v>57.380415748977356</v>
      </c>
    </row>
    <row r="458" spans="1:5" x14ac:dyDescent="0.25">
      <c r="A458">
        <v>444</v>
      </c>
      <c r="B458">
        <v>4.4299999999999402</v>
      </c>
      <c r="C458">
        <f t="shared" si="19"/>
        <v>-4.418338348294526E-3</v>
      </c>
      <c r="D458">
        <f t="shared" si="20"/>
        <v>10.030497453900274</v>
      </c>
      <c r="E458">
        <f t="shared" si="18"/>
        <v>57.48072094884273</v>
      </c>
    </row>
    <row r="459" spans="1:5" x14ac:dyDescent="0.25">
      <c r="A459">
        <v>445</v>
      </c>
      <c r="B459">
        <v>4.43999999999994</v>
      </c>
      <c r="C459">
        <f t="shared" si="19"/>
        <v>-4.3318753875016824E-3</v>
      </c>
      <c r="D459">
        <f t="shared" si="20"/>
        <v>10.030453270516791</v>
      </c>
      <c r="E459">
        <f t="shared" si="18"/>
        <v>57.581025702464814</v>
      </c>
    </row>
    <row r="460" spans="1:5" x14ac:dyDescent="0.25">
      <c r="A460">
        <v>446</v>
      </c>
      <c r="B460">
        <v>4.4499999999999398</v>
      </c>
      <c r="C460">
        <f t="shared" si="19"/>
        <v>-4.2471047998802192E-3</v>
      </c>
      <c r="D460">
        <f t="shared" si="20"/>
        <v>10.030409951762916</v>
      </c>
      <c r="E460">
        <f t="shared" si="18"/>
        <v>57.681330018576212</v>
      </c>
    </row>
    <row r="461" spans="1:5" x14ac:dyDescent="0.25">
      <c r="A461">
        <v>447</v>
      </c>
      <c r="B461">
        <v>4.4599999999999396</v>
      </c>
      <c r="C461">
        <f t="shared" si="19"/>
        <v>-4.1639934456281225E-3</v>
      </c>
      <c r="D461">
        <f t="shared" si="20"/>
        <v>10.030367480714917</v>
      </c>
      <c r="E461">
        <f t="shared" si="18"/>
        <v>57.781633905738602</v>
      </c>
    </row>
    <row r="462" spans="1:5" x14ac:dyDescent="0.25">
      <c r="A462">
        <v>448</v>
      </c>
      <c r="B462">
        <v>4.4699999999999402</v>
      </c>
      <c r="C462">
        <f t="shared" si="19"/>
        <v>-4.0825088344274008E-3</v>
      </c>
      <c r="D462">
        <f t="shared" si="20"/>
        <v>10.03032584078046</v>
      </c>
      <c r="E462">
        <f t="shared" si="18"/>
        <v>57.88193737234608</v>
      </c>
    </row>
    <row r="463" spans="1:5" x14ac:dyDescent="0.25">
      <c r="A463">
        <v>449</v>
      </c>
      <c r="B463">
        <v>4.47999999999994</v>
      </c>
      <c r="C463">
        <f t="shared" si="19"/>
        <v>-4.0026191127111588E-3</v>
      </c>
      <c r="D463">
        <f t="shared" si="20"/>
        <v>10.030285015692115</v>
      </c>
      <c r="E463">
        <f t="shared" si="18"/>
        <v>57.982240426628444</v>
      </c>
    </row>
    <row r="464" spans="1:5" x14ac:dyDescent="0.25">
      <c r="A464">
        <v>450</v>
      </c>
      <c r="B464">
        <v>4.4899999999999398</v>
      </c>
      <c r="C464">
        <f t="shared" si="19"/>
        <v>-3.924293051156269E-3</v>
      </c>
      <c r="D464">
        <f t="shared" si="20"/>
        <v>10.030244989500988</v>
      </c>
      <c r="E464">
        <f t="shared" si="18"/>
        <v>58.08254307665441</v>
      </c>
    </row>
    <row r="465" spans="1:5" x14ac:dyDescent="0.25">
      <c r="A465">
        <v>451</v>
      </c>
      <c r="B465">
        <v>4.4999999999999396</v>
      </c>
      <c r="C465">
        <f t="shared" si="19"/>
        <v>-3.8475000324229569E-3</v>
      </c>
      <c r="D465">
        <f t="shared" si="20"/>
        <v>10.030205746570475</v>
      </c>
      <c r="E465">
        <f t="shared" si="18"/>
        <v>58.182845330334764</v>
      </c>
    </row>
    <row r="466" spans="1:5" x14ac:dyDescent="0.25">
      <c r="A466">
        <v>452</v>
      </c>
      <c r="B466">
        <v>4.5099999999999403</v>
      </c>
      <c r="C466">
        <f t="shared" si="19"/>
        <v>-3.7722100391590629E-3</v>
      </c>
      <c r="D466">
        <f t="shared" si="20"/>
        <v>10.030167271570152</v>
      </c>
      <c r="E466">
        <f t="shared" si="18"/>
        <v>58.283147195425471</v>
      </c>
    </row>
    <row r="467" spans="1:5" x14ac:dyDescent="0.25">
      <c r="A467">
        <v>453</v>
      </c>
      <c r="B467">
        <v>4.5199999999999401</v>
      </c>
      <c r="C467">
        <f t="shared" si="19"/>
        <v>-3.6983936422103625E-3</v>
      </c>
      <c r="D467">
        <f t="shared" si="20"/>
        <v>10.030129549469761</v>
      </c>
      <c r="E467">
        <f t="shared" ref="E467:E530" si="21">$E466+0.5*($D466+$D467)*$B$10</f>
        <v>58.383448679530673</v>
      </c>
    </row>
    <row r="468" spans="1:5" x14ac:dyDescent="0.25">
      <c r="A468">
        <v>454</v>
      </c>
      <c r="B468">
        <v>4.5299999999999399</v>
      </c>
      <c r="C468">
        <f t="shared" si="19"/>
        <v>-3.6260219890795753E-3</v>
      </c>
      <c r="D468">
        <f t="shared" si="20"/>
        <v>10.030092565533339</v>
      </c>
      <c r="E468">
        <f t="shared" si="21"/>
        <v>58.483749790105691</v>
      </c>
    </row>
    <row r="469" spans="1:5" x14ac:dyDescent="0.25">
      <c r="A469">
        <v>455</v>
      </c>
      <c r="B469">
        <v>4.5399999999999396</v>
      </c>
      <c r="C469">
        <f t="shared" si="19"/>
        <v>-3.5550667926145252E-3</v>
      </c>
      <c r="D469">
        <f t="shared" si="20"/>
        <v>10.030056305313447</v>
      </c>
      <c r="E469">
        <f t="shared" si="21"/>
        <v>58.584050534459926</v>
      </c>
    </row>
    <row r="470" spans="1:5" x14ac:dyDescent="0.25">
      <c r="A470">
        <v>456</v>
      </c>
      <c r="B470">
        <v>4.5499999999999403</v>
      </c>
      <c r="C470">
        <f t="shared" si="19"/>
        <v>-3.4855003199147916E-3</v>
      </c>
      <c r="D470">
        <f t="shared" si="20"/>
        <v>10.030020754645522</v>
      </c>
      <c r="E470">
        <f t="shared" si="21"/>
        <v>58.684350919759723</v>
      </c>
    </row>
    <row r="471" spans="1:5" x14ac:dyDescent="0.25">
      <c r="A471">
        <v>457</v>
      </c>
      <c r="B471">
        <v>4.5599999999999401</v>
      </c>
      <c r="C471">
        <f t="shared" si="19"/>
        <v>-3.4172953814515239E-3</v>
      </c>
      <c r="D471">
        <f t="shared" si="20"/>
        <v>10.029985899642323</v>
      </c>
      <c r="E471">
        <f t="shared" si="21"/>
        <v>58.784650953031161</v>
      </c>
    </row>
    <row r="472" spans="1:5" x14ac:dyDescent="0.25">
      <c r="A472">
        <v>458</v>
      </c>
      <c r="B472">
        <v>4.5699999999999399</v>
      </c>
      <c r="C472">
        <f t="shared" ref="C472:C535" si="22">$B$4-(0.5*$B$7*$B$8*$B$6*D472^2)/$B$5</f>
        <v>-3.3504253204039713E-3</v>
      </c>
      <c r="D472">
        <f t="shared" ref="D472:D535" si="23">$D471+$C471*$B$10</f>
        <v>10.029951726688509</v>
      </c>
      <c r="E472">
        <f t="shared" si="21"/>
        <v>58.884950641162817</v>
      </c>
    </row>
    <row r="473" spans="1:5" x14ac:dyDescent="0.25">
      <c r="A473">
        <v>459</v>
      </c>
      <c r="B473">
        <v>4.5799999999999397</v>
      </c>
      <c r="C473">
        <f t="shared" si="22"/>
        <v>-3.2848640022145048E-3</v>
      </c>
      <c r="D473">
        <f t="shared" si="23"/>
        <v>10.029918222435304</v>
      </c>
      <c r="E473">
        <f t="shared" si="21"/>
        <v>58.985249990908436</v>
      </c>
    </row>
    <row r="474" spans="1:5" x14ac:dyDescent="0.25">
      <c r="A474">
        <v>460</v>
      </c>
      <c r="B474">
        <v>4.5899999999999403</v>
      </c>
      <c r="C474">
        <f t="shared" si="22"/>
        <v>-3.2205858043443669E-3</v>
      </c>
      <c r="D474">
        <f t="shared" si="23"/>
        <v>10.029885373795283</v>
      </c>
      <c r="E474">
        <f t="shared" si="21"/>
        <v>59.085549008889586</v>
      </c>
    </row>
    <row r="475" spans="1:5" x14ac:dyDescent="0.25">
      <c r="A475">
        <v>461</v>
      </c>
      <c r="B475">
        <v>4.5999999999999401</v>
      </c>
      <c r="C475">
        <f t="shared" si="22"/>
        <v>-3.157565606217716E-3</v>
      </c>
      <c r="D475">
        <f t="shared" si="23"/>
        <v>10.02985316793724</v>
      </c>
      <c r="E475">
        <f t="shared" si="21"/>
        <v>59.185847701598249</v>
      </c>
    </row>
    <row r="476" spans="1:5" x14ac:dyDescent="0.25">
      <c r="A476">
        <v>462</v>
      </c>
      <c r="B476">
        <v>4.6099999999999399</v>
      </c>
      <c r="C476">
        <f t="shared" si="22"/>
        <v>-3.0957787793841618E-3</v>
      </c>
      <c r="D476">
        <f t="shared" si="23"/>
        <v>10.029821592281179</v>
      </c>
      <c r="E476">
        <f t="shared" si="21"/>
        <v>59.286146075399344</v>
      </c>
    </row>
    <row r="477" spans="1:5" x14ac:dyDescent="0.25">
      <c r="A477">
        <v>463</v>
      </c>
      <c r="B477">
        <v>4.6199999999999397</v>
      </c>
      <c r="C477">
        <f t="shared" si="22"/>
        <v>-3.0352011778589372E-3</v>
      </c>
      <c r="D477">
        <f t="shared" si="23"/>
        <v>10.029790634493384</v>
      </c>
      <c r="E477">
        <f t="shared" si="21"/>
        <v>59.386444136533214</v>
      </c>
    </row>
    <row r="478" spans="1:5" x14ac:dyDescent="0.25">
      <c r="A478">
        <v>464</v>
      </c>
      <c r="B478">
        <v>4.6299999999999404</v>
      </c>
      <c r="C478">
        <f t="shared" si="22"/>
        <v>-2.9758091286744559E-3</v>
      </c>
      <c r="D478">
        <f t="shared" si="23"/>
        <v>10.029760282481606</v>
      </c>
      <c r="E478">
        <f t="shared" si="21"/>
        <v>59.486741891118086</v>
      </c>
    </row>
    <row r="479" spans="1:5" x14ac:dyDescent="0.25">
      <c r="A479">
        <v>465</v>
      </c>
      <c r="B479">
        <v>4.6399999999999402</v>
      </c>
      <c r="C479">
        <f t="shared" si="22"/>
        <v>-2.9175794225793084E-3</v>
      </c>
      <c r="D479">
        <f t="shared" si="23"/>
        <v>10.029730524390319</v>
      </c>
      <c r="E479">
        <f t="shared" si="21"/>
        <v>59.587039345152448</v>
      </c>
    </row>
    <row r="480" spans="1:5" x14ac:dyDescent="0.25">
      <c r="A480">
        <v>466</v>
      </c>
      <c r="B480">
        <v>4.64999999999994</v>
      </c>
      <c r="C480">
        <f t="shared" si="22"/>
        <v>-2.8604893049664071E-3</v>
      </c>
      <c r="D480">
        <f t="shared" si="23"/>
        <v>10.029701348596094</v>
      </c>
      <c r="E480">
        <f t="shared" si="21"/>
        <v>59.687336504517383</v>
      </c>
    </row>
    <row r="481" spans="1:5" x14ac:dyDescent="0.25">
      <c r="A481">
        <v>467</v>
      </c>
      <c r="B481">
        <v>4.6599999999999397</v>
      </c>
      <c r="C481">
        <f t="shared" si="22"/>
        <v>-2.8045164669361355E-3</v>
      </c>
      <c r="D481">
        <f t="shared" si="23"/>
        <v>10.029672743703044</v>
      </c>
      <c r="E481">
        <f t="shared" si="21"/>
        <v>59.787633374978881</v>
      </c>
    </row>
    <row r="482" spans="1:5" x14ac:dyDescent="0.25">
      <c r="A482">
        <v>468</v>
      </c>
      <c r="B482">
        <v>4.6699999999999298</v>
      </c>
      <c r="C482">
        <f t="shared" si="22"/>
        <v>-2.7496390365762124E-3</v>
      </c>
      <c r="D482">
        <f t="shared" si="23"/>
        <v>10.029644698538375</v>
      </c>
      <c r="E482">
        <f t="shared" si="21"/>
        <v>59.887929962190086</v>
      </c>
    </row>
    <row r="483" spans="1:5" x14ac:dyDescent="0.25">
      <c r="A483">
        <v>469</v>
      </c>
      <c r="B483">
        <v>4.6799999999999304</v>
      </c>
      <c r="C483">
        <f t="shared" si="22"/>
        <v>-2.6958355703730064E-3</v>
      </c>
      <c r="D483">
        <f t="shared" si="23"/>
        <v>10.029617202148009</v>
      </c>
      <c r="E483">
        <f t="shared" si="21"/>
        <v>59.98822627169352</v>
      </c>
    </row>
    <row r="484" spans="1:5" x14ac:dyDescent="0.25">
      <c r="A484">
        <v>470</v>
      </c>
      <c r="B484">
        <v>4.6899999999999302</v>
      </c>
      <c r="C484">
        <f t="shared" si="22"/>
        <v>-2.6430850448235788E-3</v>
      </c>
      <c r="D484">
        <f t="shared" si="23"/>
        <v>10.029590243792304</v>
      </c>
      <c r="E484">
        <f t="shared" si="21"/>
        <v>60.088522308923224</v>
      </c>
    </row>
    <row r="485" spans="1:5" x14ac:dyDescent="0.25">
      <c r="A485">
        <v>471</v>
      </c>
      <c r="B485">
        <v>4.69999999999993</v>
      </c>
      <c r="C485">
        <f t="shared" si="22"/>
        <v>-2.5913668481987173E-3</v>
      </c>
      <c r="D485">
        <f t="shared" si="23"/>
        <v>10.029563812941856</v>
      </c>
      <c r="E485">
        <f t="shared" si="21"/>
        <v>60.188818079206897</v>
      </c>
    </row>
    <row r="486" spans="1:5" x14ac:dyDescent="0.25">
      <c r="A486">
        <v>472</v>
      </c>
      <c r="B486">
        <v>4.7099999999999298</v>
      </c>
      <c r="C486">
        <f t="shared" si="22"/>
        <v>-2.5406607724640651E-3</v>
      </c>
      <c r="D486">
        <f t="shared" si="23"/>
        <v>10.029537899273373</v>
      </c>
      <c r="E486">
        <f t="shared" si="21"/>
        <v>60.289113587767972</v>
      </c>
    </row>
    <row r="487" spans="1:5" x14ac:dyDescent="0.25">
      <c r="A487">
        <v>473</v>
      </c>
      <c r="B487">
        <v>4.7199999999999296</v>
      </c>
      <c r="C487">
        <f t="shared" si="22"/>
        <v>-2.4909470053717797E-3</v>
      </c>
      <c r="D487">
        <f t="shared" si="23"/>
        <v>10.029512492665649</v>
      </c>
      <c r="E487">
        <f t="shared" si="21"/>
        <v>60.389408839727665</v>
      </c>
    </row>
    <row r="488" spans="1:5" x14ac:dyDescent="0.25">
      <c r="A488">
        <v>474</v>
      </c>
      <c r="B488">
        <v>4.7299999999999303</v>
      </c>
      <c r="C488">
        <f t="shared" si="22"/>
        <v>-2.4422061226943015E-3</v>
      </c>
      <c r="D488">
        <f t="shared" si="23"/>
        <v>10.029487583195596</v>
      </c>
      <c r="E488">
        <f t="shared" si="21"/>
        <v>60.489703840106969</v>
      </c>
    </row>
    <row r="489" spans="1:5" x14ac:dyDescent="0.25">
      <c r="A489">
        <v>475</v>
      </c>
      <c r="B489">
        <v>4.73999999999993</v>
      </c>
      <c r="C489">
        <f t="shared" si="22"/>
        <v>-2.3944190806162169E-3</v>
      </c>
      <c r="D489">
        <f t="shared" si="23"/>
        <v>10.02946316113437</v>
      </c>
      <c r="E489">
        <f t="shared" si="21"/>
        <v>60.589998593828618</v>
      </c>
    </row>
    <row r="490" spans="1:5" x14ac:dyDescent="0.25">
      <c r="A490">
        <v>476</v>
      </c>
      <c r="B490">
        <v>4.7499999999999298</v>
      </c>
      <c r="C490">
        <f t="shared" si="22"/>
        <v>-2.3475672082877708E-3</v>
      </c>
      <c r="D490">
        <f t="shared" si="23"/>
        <v>10.029439216943564</v>
      </c>
      <c r="E490">
        <f t="shared" si="21"/>
        <v>60.690293105719007</v>
      </c>
    </row>
    <row r="491" spans="1:5" x14ac:dyDescent="0.25">
      <c r="A491">
        <v>477</v>
      </c>
      <c r="B491">
        <v>4.7599999999999296</v>
      </c>
      <c r="C491">
        <f t="shared" si="22"/>
        <v>-2.3016322005009471E-3</v>
      </c>
      <c r="D491">
        <f t="shared" si="23"/>
        <v>10.02941574127148</v>
      </c>
      <c r="E491">
        <f t="shared" si="21"/>
        <v>60.790587380510082</v>
      </c>
    </row>
    <row r="492" spans="1:5" x14ac:dyDescent="0.25">
      <c r="A492">
        <v>478</v>
      </c>
      <c r="B492">
        <v>4.7699999999999303</v>
      </c>
      <c r="C492">
        <f t="shared" si="22"/>
        <v>-2.2565961105289745E-3</v>
      </c>
      <c r="D492">
        <f t="shared" si="23"/>
        <v>10.029392724949474</v>
      </c>
      <c r="E492">
        <f t="shared" si="21"/>
        <v>60.89088142284119</v>
      </c>
    </row>
    <row r="493" spans="1:5" x14ac:dyDescent="0.25">
      <c r="A493">
        <v>479</v>
      </c>
      <c r="B493">
        <v>4.7799999999999301</v>
      </c>
      <c r="C493">
        <f t="shared" si="22"/>
        <v>-2.2124413431026113E-3</v>
      </c>
      <c r="D493">
        <f t="shared" si="23"/>
        <v>10.029370158988369</v>
      </c>
      <c r="E493">
        <f t="shared" si="21"/>
        <v>60.991175237260876</v>
      </c>
    </row>
    <row r="494" spans="1:5" x14ac:dyDescent="0.25">
      <c r="A494">
        <v>480</v>
      </c>
      <c r="B494">
        <v>4.7899999999999299</v>
      </c>
      <c r="C494">
        <f t="shared" si="22"/>
        <v>-2.1691506475089994E-3</v>
      </c>
      <c r="D494">
        <f t="shared" si="23"/>
        <v>10.029348034574939</v>
      </c>
      <c r="E494">
        <f t="shared" si="21"/>
        <v>61.091468828228692</v>
      </c>
    </row>
    <row r="495" spans="1:5" x14ac:dyDescent="0.25">
      <c r="A495">
        <v>481</v>
      </c>
      <c r="B495">
        <v>4.7999999999999297</v>
      </c>
      <c r="C495">
        <f t="shared" si="22"/>
        <v>-2.1267071108468372E-3</v>
      </c>
      <c r="D495">
        <f t="shared" si="23"/>
        <v>10.029326343068464</v>
      </c>
      <c r="E495">
        <f t="shared" si="21"/>
        <v>61.191762200116912</v>
      </c>
    </row>
    <row r="496" spans="1:5" x14ac:dyDescent="0.25">
      <c r="A496">
        <v>482</v>
      </c>
      <c r="B496">
        <v>4.8099999999999303</v>
      </c>
      <c r="C496">
        <f t="shared" si="22"/>
        <v>-2.0850941514076737E-3</v>
      </c>
      <c r="D496">
        <f t="shared" si="23"/>
        <v>10.029305075997355</v>
      </c>
      <c r="E496">
        <f t="shared" si="21"/>
        <v>61.292055357212242</v>
      </c>
    </row>
    <row r="497" spans="1:5" x14ac:dyDescent="0.25">
      <c r="A497">
        <v>483</v>
      </c>
      <c r="B497">
        <v>4.8199999999999301</v>
      </c>
      <c r="C497">
        <f t="shared" si="22"/>
        <v>-2.044295512177996E-3</v>
      </c>
      <c r="D497">
        <f t="shared" si="23"/>
        <v>10.029284225055841</v>
      </c>
      <c r="E497">
        <f t="shared" si="21"/>
        <v>61.392348303717505</v>
      </c>
    </row>
    <row r="498" spans="1:5" x14ac:dyDescent="0.25">
      <c r="A498">
        <v>484</v>
      </c>
      <c r="B498">
        <v>4.8299999999999299</v>
      </c>
      <c r="C498">
        <f t="shared" si="22"/>
        <v>-2.0042952544816472E-3</v>
      </c>
      <c r="D498">
        <f t="shared" si="23"/>
        <v>10.029263782100719</v>
      </c>
      <c r="E498">
        <f t="shared" si="21"/>
        <v>61.492641043753288</v>
      </c>
    </row>
    <row r="499" spans="1:5" x14ac:dyDescent="0.25">
      <c r="A499">
        <v>485</v>
      </c>
      <c r="B499">
        <v>4.8399999999999297</v>
      </c>
      <c r="C499">
        <f t="shared" si="22"/>
        <v>-1.9650777517341567E-3</v>
      </c>
      <c r="D499">
        <f t="shared" si="23"/>
        <v>10.029243739148173</v>
      </c>
      <c r="E499">
        <f t="shared" si="21"/>
        <v>61.592933581359532</v>
      </c>
    </row>
    <row r="500" spans="1:5" x14ac:dyDescent="0.25">
      <c r="A500">
        <v>486</v>
      </c>
      <c r="B500">
        <v>4.8499999999999304</v>
      </c>
      <c r="C500">
        <f t="shared" si="22"/>
        <v>-1.9266276833409535E-3</v>
      </c>
      <c r="D500">
        <f t="shared" si="23"/>
        <v>10.029224088370656</v>
      </c>
      <c r="E500">
        <f t="shared" si="21"/>
        <v>61.693225920497127</v>
      </c>
    </row>
    <row r="501" spans="1:5" x14ac:dyDescent="0.25">
      <c r="A501">
        <v>487</v>
      </c>
      <c r="B501">
        <v>4.8599999999999302</v>
      </c>
      <c r="C501">
        <f t="shared" si="22"/>
        <v>-1.88893002867907E-3</v>
      </c>
      <c r="D501">
        <f t="shared" si="23"/>
        <v>10.029204822093822</v>
      </c>
      <c r="E501">
        <f t="shared" si="21"/>
        <v>61.793518065049447</v>
      </c>
    </row>
    <row r="502" spans="1:5" x14ac:dyDescent="0.25">
      <c r="A502">
        <v>488</v>
      </c>
      <c r="B502">
        <v>4.8699999999999299</v>
      </c>
      <c r="C502">
        <f t="shared" si="22"/>
        <v>-1.8519700612369405E-3</v>
      </c>
      <c r="D502">
        <f t="shared" si="23"/>
        <v>10.029185932793535</v>
      </c>
      <c r="E502">
        <f t="shared" si="21"/>
        <v>61.893810018823885</v>
      </c>
    </row>
    <row r="503" spans="1:5" x14ac:dyDescent="0.25">
      <c r="A503">
        <v>489</v>
      </c>
      <c r="B503">
        <v>4.8799999999999297</v>
      </c>
      <c r="C503">
        <f t="shared" si="22"/>
        <v>-1.8157333428465705E-3</v>
      </c>
      <c r="D503">
        <f t="shared" si="23"/>
        <v>10.029167413092923</v>
      </c>
      <c r="E503">
        <f t="shared" si="21"/>
        <v>61.994101785553319</v>
      </c>
    </row>
    <row r="504" spans="1:5" x14ac:dyDescent="0.25">
      <c r="A504">
        <v>490</v>
      </c>
      <c r="B504">
        <v>4.8899999999999304</v>
      </c>
      <c r="C504">
        <f t="shared" si="22"/>
        <v>-1.7802057180293929E-3</v>
      </c>
      <c r="D504">
        <f t="shared" si="23"/>
        <v>10.029149255759494</v>
      </c>
      <c r="E504">
        <f t="shared" si="21"/>
        <v>62.094393368897578</v>
      </c>
    </row>
    <row r="505" spans="1:5" x14ac:dyDescent="0.25">
      <c r="A505">
        <v>491</v>
      </c>
      <c r="B505">
        <v>4.8999999999999302</v>
      </c>
      <c r="C505">
        <f t="shared" si="22"/>
        <v>-1.7453733084646927E-3</v>
      </c>
      <c r="D505">
        <f t="shared" si="23"/>
        <v>10.029131453702314</v>
      </c>
      <c r="E505">
        <f t="shared" si="21"/>
        <v>62.194684772444887</v>
      </c>
    </row>
    <row r="506" spans="1:5" x14ac:dyDescent="0.25">
      <c r="A506">
        <v>492</v>
      </c>
      <c r="B506">
        <v>4.90999999999993</v>
      </c>
      <c r="C506">
        <f t="shared" si="22"/>
        <v>-1.7112225075468501E-3</v>
      </c>
      <c r="D506">
        <f t="shared" si="23"/>
        <v>10.02911399996923</v>
      </c>
      <c r="E506">
        <f t="shared" si="21"/>
        <v>62.294975999713245</v>
      </c>
    </row>
    <row r="507" spans="1:5" x14ac:dyDescent="0.25">
      <c r="A507">
        <v>493</v>
      </c>
      <c r="B507">
        <v>4.9199999999999298</v>
      </c>
      <c r="C507">
        <f t="shared" si="22"/>
        <v>-1.6777399750775857E-3</v>
      </c>
      <c r="D507">
        <f t="shared" si="23"/>
        <v>10.029096887744155</v>
      </c>
      <c r="E507">
        <f t="shared" si="21"/>
        <v>62.395267054151809</v>
      </c>
    </row>
    <row r="508" spans="1:5" x14ac:dyDescent="0.25">
      <c r="A508">
        <v>494</v>
      </c>
      <c r="B508">
        <v>4.9299999999999304</v>
      </c>
      <c r="C508">
        <f t="shared" si="22"/>
        <v>-1.6449126320328133E-3</v>
      </c>
      <c r="D508">
        <f t="shared" si="23"/>
        <v>10.029080110344404</v>
      </c>
      <c r="E508">
        <f t="shared" si="21"/>
        <v>62.495557939142252</v>
      </c>
    </row>
    <row r="509" spans="1:5" x14ac:dyDescent="0.25">
      <c r="A509">
        <v>495</v>
      </c>
      <c r="B509">
        <v>4.9399999999999302</v>
      </c>
      <c r="C509">
        <f t="shared" si="22"/>
        <v>-1.6127276554556147E-3</v>
      </c>
      <c r="D509">
        <f t="shared" si="23"/>
        <v>10.029063661218084</v>
      </c>
      <c r="E509">
        <f t="shared" si="21"/>
        <v>62.595848658000065</v>
      </c>
    </row>
    <row r="510" spans="1:5" x14ac:dyDescent="0.25">
      <c r="A510">
        <v>496</v>
      </c>
      <c r="B510">
        <v>4.94999999999993</v>
      </c>
      <c r="C510">
        <f t="shared" si="22"/>
        <v>-1.5811724734327015E-3</v>
      </c>
      <c r="D510">
        <f t="shared" si="23"/>
        <v>10.029047533941529</v>
      </c>
      <c r="E510">
        <f t="shared" si="21"/>
        <v>62.696139213975862</v>
      </c>
    </row>
    <row r="511" spans="1:5" x14ac:dyDescent="0.25">
      <c r="A511">
        <v>497</v>
      </c>
      <c r="B511">
        <v>4.9599999999999298</v>
      </c>
      <c r="C511">
        <f t="shared" si="22"/>
        <v>-1.5502347601756838E-3</v>
      </c>
      <c r="D511">
        <f t="shared" si="23"/>
        <v>10.029031722216795</v>
      </c>
      <c r="E511">
        <f t="shared" si="21"/>
        <v>62.796429610256652</v>
      </c>
    </row>
    <row r="512" spans="1:5" x14ac:dyDescent="0.25">
      <c r="A512">
        <v>498</v>
      </c>
      <c r="B512">
        <v>4.9699999999999296</v>
      </c>
      <c r="C512">
        <f t="shared" si="22"/>
        <v>-1.519902431212472E-3</v>
      </c>
      <c r="D512">
        <f t="shared" si="23"/>
        <v>10.029016219869193</v>
      </c>
      <c r="E512">
        <f t="shared" si="21"/>
        <v>62.896719849967084</v>
      </c>
    </row>
    <row r="513" spans="1:5" x14ac:dyDescent="0.25">
      <c r="A513">
        <v>499</v>
      </c>
      <c r="B513">
        <v>4.9799999999999303</v>
      </c>
      <c r="C513">
        <f t="shared" si="22"/>
        <v>-1.4901636386390749E-3</v>
      </c>
      <c r="D513">
        <f t="shared" si="23"/>
        <v>10.029001020844881</v>
      </c>
      <c r="E513">
        <f t="shared" si="21"/>
        <v>62.997009936170656</v>
      </c>
    </row>
    <row r="514" spans="1:5" x14ac:dyDescent="0.25">
      <c r="A514">
        <v>500</v>
      </c>
      <c r="B514">
        <v>4.98999999999993</v>
      </c>
      <c r="C514">
        <f t="shared" si="22"/>
        <v>-1.4610067665028481E-3</v>
      </c>
      <c r="D514">
        <f t="shared" si="23"/>
        <v>10.028986119208493</v>
      </c>
      <c r="E514">
        <f t="shared" si="21"/>
        <v>63.097299871870923</v>
      </c>
    </row>
    <row r="515" spans="1:5" x14ac:dyDescent="0.25">
      <c r="A515">
        <v>501</v>
      </c>
      <c r="B515">
        <v>4.9999999999999298</v>
      </c>
      <c r="C515">
        <f t="shared" si="22"/>
        <v>-1.432420426249692E-3</v>
      </c>
      <c r="D515">
        <f t="shared" si="23"/>
        <v>10.028971509140828</v>
      </c>
      <c r="E515">
        <f t="shared" si="21"/>
        <v>63.197589660012667</v>
      </c>
    </row>
    <row r="516" spans="1:5" x14ac:dyDescent="0.25">
      <c r="A516">
        <v>502</v>
      </c>
      <c r="B516">
        <v>5.0099999999999296</v>
      </c>
      <c r="C516">
        <f t="shared" si="22"/>
        <v>-1.4043934522760537E-3</v>
      </c>
      <c r="D516">
        <f t="shared" si="23"/>
        <v>10.028957184936566</v>
      </c>
      <c r="E516">
        <f t="shared" si="21"/>
        <v>63.297879303483057</v>
      </c>
    </row>
    <row r="517" spans="1:5" x14ac:dyDescent="0.25">
      <c r="A517">
        <v>503</v>
      </c>
      <c r="B517">
        <v>5.0199999999999303</v>
      </c>
      <c r="C517">
        <f t="shared" si="22"/>
        <v>-1.3769148975573131E-3</v>
      </c>
      <c r="D517">
        <f t="shared" si="23"/>
        <v>10.028943141002044</v>
      </c>
      <c r="E517">
        <f t="shared" si="21"/>
        <v>63.398168805112753</v>
      </c>
    </row>
    <row r="518" spans="1:5" x14ac:dyDescent="0.25">
      <c r="A518">
        <v>504</v>
      </c>
      <c r="B518">
        <v>5.0299999999999301</v>
      </c>
      <c r="C518">
        <f t="shared" si="22"/>
        <v>-1.3499740293632101E-3</v>
      </c>
      <c r="D518">
        <f t="shared" si="23"/>
        <v>10.028929371853069</v>
      </c>
      <c r="E518">
        <f t="shared" si="21"/>
        <v>63.498458167677029</v>
      </c>
    </row>
    <row r="519" spans="1:5" x14ac:dyDescent="0.25">
      <c r="A519">
        <v>505</v>
      </c>
      <c r="B519">
        <v>5.0399999999999299</v>
      </c>
      <c r="C519">
        <f t="shared" si="22"/>
        <v>-1.3235603250638661E-3</v>
      </c>
      <c r="D519">
        <f t="shared" si="23"/>
        <v>10.028915872112776</v>
      </c>
      <c r="E519">
        <f t="shared" si="21"/>
        <v>63.598747393896858</v>
      </c>
    </row>
    <row r="520" spans="1:5" x14ac:dyDescent="0.25">
      <c r="A520">
        <v>506</v>
      </c>
      <c r="B520">
        <v>5.0499999999999297</v>
      </c>
      <c r="C520">
        <f t="shared" si="22"/>
        <v>-1.2976634680228472E-3</v>
      </c>
      <c r="D520">
        <f t="shared" si="23"/>
        <v>10.028902636509526</v>
      </c>
      <c r="E520">
        <f t="shared" si="21"/>
        <v>63.699036486439972</v>
      </c>
    </row>
    <row r="521" spans="1:5" x14ac:dyDescent="0.25">
      <c r="A521">
        <v>507</v>
      </c>
      <c r="B521">
        <v>5.0599999999999303</v>
      </c>
      <c r="C521">
        <f t="shared" si="22"/>
        <v>-1.2722733435470701E-3</v>
      </c>
      <c r="D521">
        <f t="shared" si="23"/>
        <v>10.028889659874846</v>
      </c>
      <c r="E521">
        <f t="shared" si="21"/>
        <v>63.799325447921895</v>
      </c>
    </row>
    <row r="522" spans="1:5" x14ac:dyDescent="0.25">
      <c r="A522">
        <v>508</v>
      </c>
      <c r="B522">
        <v>5.0699999999999301</v>
      </c>
      <c r="C522">
        <f t="shared" si="22"/>
        <v>-1.247380034945067E-3</v>
      </c>
      <c r="D522">
        <f t="shared" si="23"/>
        <v>10.02887693714141</v>
      </c>
      <c r="E522">
        <f t="shared" si="21"/>
        <v>63.899614280906974</v>
      </c>
    </row>
    <row r="523" spans="1:5" x14ac:dyDescent="0.25">
      <c r="A523">
        <v>509</v>
      </c>
      <c r="B523">
        <v>5.0799999999999299</v>
      </c>
      <c r="C523">
        <f t="shared" si="22"/>
        <v>-1.2229738196403162E-3</v>
      </c>
      <c r="D523">
        <f t="shared" si="23"/>
        <v>10.02886446334106</v>
      </c>
      <c r="E523">
        <f t="shared" si="21"/>
        <v>63.999902987909387</v>
      </c>
    </row>
    <row r="524" spans="1:5" x14ac:dyDescent="0.25">
      <c r="A524">
        <v>510</v>
      </c>
      <c r="B524">
        <v>5.0899999999999297</v>
      </c>
      <c r="C524">
        <f t="shared" si="22"/>
        <v>-1.1990451653769441E-3</v>
      </c>
      <c r="D524">
        <f t="shared" si="23"/>
        <v>10.028852233602864</v>
      </c>
      <c r="E524">
        <f t="shared" si="21"/>
        <v>64.100191571394106</v>
      </c>
    </row>
    <row r="525" spans="1:5" x14ac:dyDescent="0.25">
      <c r="A525">
        <v>511</v>
      </c>
      <c r="B525">
        <v>5.0999999999999304</v>
      </c>
      <c r="C525">
        <f t="shared" si="22"/>
        <v>-1.1755847264858232E-3</v>
      </c>
      <c r="D525">
        <f t="shared" si="23"/>
        <v>10.02884024315121</v>
      </c>
      <c r="E525">
        <f t="shared" si="21"/>
        <v>64.200480033777879</v>
      </c>
    </row>
    <row r="526" spans="1:5" x14ac:dyDescent="0.25">
      <c r="A526">
        <v>512</v>
      </c>
      <c r="B526">
        <v>5.1099999999999302</v>
      </c>
      <c r="C526">
        <f t="shared" si="22"/>
        <v>-1.1525833402306063E-3</v>
      </c>
      <c r="D526">
        <f t="shared" si="23"/>
        <v>10.028828487303945</v>
      </c>
      <c r="E526">
        <f t="shared" si="21"/>
        <v>64.30076837743016</v>
      </c>
    </row>
    <row r="527" spans="1:5" x14ac:dyDescent="0.25">
      <c r="A527">
        <v>513</v>
      </c>
      <c r="B527">
        <v>5.1199999999999299</v>
      </c>
      <c r="C527">
        <f t="shared" si="22"/>
        <v>-1.1300320232301431E-3</v>
      </c>
      <c r="D527">
        <f t="shared" si="23"/>
        <v>10.028816961470543</v>
      </c>
      <c r="E527">
        <f t="shared" si="21"/>
        <v>64.401056604674025</v>
      </c>
    </row>
    <row r="528" spans="1:5" x14ac:dyDescent="0.25">
      <c r="A528">
        <v>514</v>
      </c>
      <c r="B528">
        <v>5.1299999999999297</v>
      </c>
      <c r="C528">
        <f t="shared" si="22"/>
        <v>-1.1079219679448471E-3</v>
      </c>
      <c r="D528">
        <f t="shared" si="23"/>
        <v>10.028805661150312</v>
      </c>
      <c r="E528">
        <f t="shared" si="21"/>
        <v>64.501344717787134</v>
      </c>
    </row>
    <row r="529" spans="1:5" x14ac:dyDescent="0.25">
      <c r="A529">
        <v>515</v>
      </c>
      <c r="B529">
        <v>5.1399999999999197</v>
      </c>
      <c r="C529">
        <f t="shared" si="22"/>
        <v>-1.0862445392287867E-3</v>
      </c>
      <c r="D529">
        <f t="shared" si="23"/>
        <v>10.028794581930633</v>
      </c>
      <c r="E529">
        <f t="shared" si="21"/>
        <v>64.601632719002538</v>
      </c>
    </row>
    <row r="530" spans="1:5" x14ac:dyDescent="0.25">
      <c r="A530">
        <v>516</v>
      </c>
      <c r="B530">
        <v>5.1499999999999204</v>
      </c>
      <c r="C530">
        <f t="shared" si="22"/>
        <v>-1.0649912709528309E-3</v>
      </c>
      <c r="D530">
        <f t="shared" si="23"/>
        <v>10.02878371948524</v>
      </c>
      <c r="E530">
        <f t="shared" si="21"/>
        <v>64.701920610509617</v>
      </c>
    </row>
    <row r="531" spans="1:5" x14ac:dyDescent="0.25">
      <c r="A531">
        <v>517</v>
      </c>
      <c r="B531">
        <v>5.1599999999999202</v>
      </c>
      <c r="C531">
        <f t="shared" si="22"/>
        <v>-1.0441538627112834E-3</v>
      </c>
      <c r="D531">
        <f t="shared" si="23"/>
        <v>10.02877306957253</v>
      </c>
      <c r="E531">
        <f t="shared" ref="E531:E594" si="24">$E530+0.5*($D530+$D531)*$B$10</f>
        <v>64.802208394454908</v>
      </c>
    </row>
    <row r="532" spans="1:5" x14ac:dyDescent="0.25">
      <c r="A532">
        <v>518</v>
      </c>
      <c r="B532">
        <v>5.16999999999992</v>
      </c>
      <c r="C532">
        <f t="shared" si="22"/>
        <v>-1.0237241765533867E-3</v>
      </c>
      <c r="D532">
        <f t="shared" si="23"/>
        <v>10.028762628033903</v>
      </c>
      <c r="E532">
        <f t="shared" si="24"/>
        <v>64.902496072942938</v>
      </c>
    </row>
    <row r="533" spans="1:5" x14ac:dyDescent="0.25">
      <c r="A533">
        <v>519</v>
      </c>
      <c r="B533">
        <v>5.1799999999999198</v>
      </c>
      <c r="C533">
        <f t="shared" si="22"/>
        <v>-1.0036942338196297E-3</v>
      </c>
      <c r="D533">
        <f t="shared" si="23"/>
        <v>10.028752390792137</v>
      </c>
      <c r="E533">
        <f t="shared" si="24"/>
        <v>65.002783648037067</v>
      </c>
    </row>
    <row r="534" spans="1:5" x14ac:dyDescent="0.25">
      <c r="A534">
        <v>520</v>
      </c>
      <c r="B534">
        <v>5.1899999999999196</v>
      </c>
      <c r="C534">
        <f t="shared" si="22"/>
        <v>-9.8405621201003157E-4</v>
      </c>
      <c r="D534">
        <f t="shared" si="23"/>
        <v>10.028742353849799</v>
      </c>
      <c r="E534">
        <f t="shared" si="24"/>
        <v>65.10307112176028</v>
      </c>
    </row>
    <row r="535" spans="1:5" x14ac:dyDescent="0.25">
      <c r="A535">
        <v>521</v>
      </c>
      <c r="B535">
        <v>5.1999999999999202</v>
      </c>
      <c r="C535">
        <f t="shared" si="22"/>
        <v>-9.6480244173768881E-4</v>
      </c>
      <c r="D535">
        <f t="shared" si="23"/>
        <v>10.028732513287679</v>
      </c>
      <c r="E535">
        <f t="shared" si="24"/>
        <v>65.203358496095973</v>
      </c>
    </row>
    <row r="536" spans="1:5" x14ac:dyDescent="0.25">
      <c r="A536">
        <v>522</v>
      </c>
      <c r="B536">
        <v>5.20999999999992</v>
      </c>
      <c r="C536">
        <f t="shared" ref="C536:C599" si="25">$B$4-(0.5*$B$7*$B$8*$B$6*D536^2)/$B$5</f>
        <v>-9.4592540372673284E-4</v>
      </c>
      <c r="D536">
        <f t="shared" ref="D536:D599" si="26">$D535+$C535*$B$10</f>
        <v>10.028722865263262</v>
      </c>
      <c r="E536">
        <f t="shared" si="24"/>
        <v>65.30364577298873</v>
      </c>
    </row>
    <row r="537" spans="1:5" x14ac:dyDescent="0.25">
      <c r="A537">
        <v>523</v>
      </c>
      <c r="B537">
        <v>5.2199999999999198</v>
      </c>
      <c r="C537">
        <f t="shared" si="25"/>
        <v>-9.2741772586180105E-4</v>
      </c>
      <c r="D537">
        <f t="shared" si="26"/>
        <v>10.028713406009224</v>
      </c>
      <c r="E537">
        <f t="shared" si="24"/>
        <v>65.403932954345095</v>
      </c>
    </row>
    <row r="538" spans="1:5" x14ac:dyDescent="0.25">
      <c r="A538">
        <v>524</v>
      </c>
      <c r="B538">
        <v>5.2299999999999196</v>
      </c>
      <c r="C538">
        <f t="shared" si="25"/>
        <v>-9.0927218032810231E-4</v>
      </c>
      <c r="D538">
        <f t="shared" si="26"/>
        <v>10.028704131831965</v>
      </c>
      <c r="E538">
        <f t="shared" si="24"/>
        <v>65.504220042034305</v>
      </c>
    </row>
    <row r="539" spans="1:5" x14ac:dyDescent="0.25">
      <c r="A539">
        <v>525</v>
      </c>
      <c r="B539">
        <v>5.2399999999999203</v>
      </c>
      <c r="C539">
        <f t="shared" si="25"/>
        <v>-8.9148168076924605E-4</v>
      </c>
      <c r="D539">
        <f t="shared" si="26"/>
        <v>10.028695039110161</v>
      </c>
      <c r="E539">
        <f t="shared" si="24"/>
        <v>65.604507037889022</v>
      </c>
    </row>
    <row r="540" spans="1:5" x14ac:dyDescent="0.25">
      <c r="A540">
        <v>526</v>
      </c>
      <c r="B540">
        <v>5.2499999999999201</v>
      </c>
      <c r="C540">
        <f t="shared" si="25"/>
        <v>-8.7403927952500737E-4</v>
      </c>
      <c r="D540">
        <f t="shared" si="26"/>
        <v>10.028686124293353</v>
      </c>
      <c r="E540">
        <f t="shared" si="24"/>
        <v>65.704793943706036</v>
      </c>
    </row>
    <row r="541" spans="1:5" x14ac:dyDescent="0.25">
      <c r="A541">
        <v>527</v>
      </c>
      <c r="B541">
        <v>5.2599999999999199</v>
      </c>
      <c r="C541">
        <f t="shared" si="25"/>
        <v>-8.5693816491527741E-4</v>
      </c>
      <c r="D541">
        <f t="shared" si="26"/>
        <v>10.028677383900558</v>
      </c>
      <c r="E541">
        <f t="shared" si="24"/>
        <v>65.805080761247012</v>
      </c>
    </row>
    <row r="542" spans="1:5" x14ac:dyDescent="0.25">
      <c r="A542">
        <v>528</v>
      </c>
      <c r="B542">
        <v>5.2699999999999196</v>
      </c>
      <c r="C542">
        <f t="shared" si="25"/>
        <v>-8.401716585719754E-4</v>
      </c>
      <c r="D542">
        <f t="shared" si="26"/>
        <v>10.028668814518909</v>
      </c>
      <c r="E542">
        <f t="shared" si="24"/>
        <v>65.905367492239108</v>
      </c>
    </row>
    <row r="543" spans="1:5" x14ac:dyDescent="0.25">
      <c r="A543">
        <v>529</v>
      </c>
      <c r="B543">
        <v>5.2799999999999203</v>
      </c>
      <c r="C543">
        <f t="shared" si="25"/>
        <v>-8.2373321283313317E-4</v>
      </c>
      <c r="D543">
        <f t="shared" si="26"/>
        <v>10.028660412802322</v>
      </c>
      <c r="E543">
        <f t="shared" si="24"/>
        <v>66.005654138375718</v>
      </c>
    </row>
    <row r="544" spans="1:5" x14ac:dyDescent="0.25">
      <c r="A544">
        <v>530</v>
      </c>
      <c r="B544">
        <v>5.2899999999999201</v>
      </c>
      <c r="C544">
        <f t="shared" si="25"/>
        <v>-8.0761640819027036E-4</v>
      </c>
      <c r="D544">
        <f t="shared" si="26"/>
        <v>10.028652175470194</v>
      </c>
      <c r="E544">
        <f t="shared" si="24"/>
        <v>66.105940701317081</v>
      </c>
    </row>
    <row r="545" spans="1:5" x14ac:dyDescent="0.25">
      <c r="A545">
        <v>531</v>
      </c>
      <c r="B545">
        <v>5.2999999999999199</v>
      </c>
      <c r="C545">
        <f t="shared" si="25"/>
        <v>-7.9181495076596775E-4</v>
      </c>
      <c r="D545">
        <f t="shared" si="26"/>
        <v>10.028644099306112</v>
      </c>
      <c r="E545">
        <f t="shared" si="24"/>
        <v>66.206227182690967</v>
      </c>
    </row>
    <row r="546" spans="1:5" x14ac:dyDescent="0.25">
      <c r="A546">
        <v>532</v>
      </c>
      <c r="B546">
        <v>5.3099999999999197</v>
      </c>
      <c r="C546">
        <f t="shared" si="25"/>
        <v>-7.7632266986604748E-4</v>
      </c>
      <c r="D546">
        <f t="shared" si="26"/>
        <v>10.028636181156603</v>
      </c>
      <c r="E546">
        <f t="shared" si="24"/>
        <v>66.306513584093281</v>
      </c>
    </row>
    <row r="547" spans="1:5" x14ac:dyDescent="0.25">
      <c r="A547">
        <v>533</v>
      </c>
      <c r="B547">
        <v>5.3199999999999203</v>
      </c>
      <c r="C547">
        <f t="shared" si="25"/>
        <v>-7.6113351556372777E-4</v>
      </c>
      <c r="D547">
        <f t="shared" si="26"/>
        <v>10.028628417929905</v>
      </c>
      <c r="E547">
        <f t="shared" si="24"/>
        <v>66.406799907088711</v>
      </c>
    </row>
    <row r="548" spans="1:5" x14ac:dyDescent="0.25">
      <c r="A548">
        <v>534</v>
      </c>
      <c r="B548">
        <v>5.3299999999999201</v>
      </c>
      <c r="C548">
        <f t="shared" si="25"/>
        <v>-7.4624155633173928E-4</v>
      </c>
      <c r="D548">
        <f t="shared" si="26"/>
        <v>10.02862080659475</v>
      </c>
      <c r="E548">
        <f t="shared" si="24"/>
        <v>66.507086153211333</v>
      </c>
    </row>
    <row r="549" spans="1:5" x14ac:dyDescent="0.25">
      <c r="A549">
        <v>535</v>
      </c>
      <c r="B549">
        <v>5.3399999999999199</v>
      </c>
      <c r="C549">
        <f t="shared" si="25"/>
        <v>-7.316409767277321E-4</v>
      </c>
      <c r="D549">
        <f t="shared" si="26"/>
        <v>10.028613344179186</v>
      </c>
      <c r="E549">
        <f t="shared" si="24"/>
        <v>66.607372323965208</v>
      </c>
    </row>
    <row r="550" spans="1:5" x14ac:dyDescent="0.25">
      <c r="A550">
        <v>536</v>
      </c>
      <c r="B550">
        <v>5.3499999999999197</v>
      </c>
      <c r="C550">
        <f t="shared" si="25"/>
        <v>-7.1732607512231539E-4</v>
      </c>
      <c r="D550">
        <f t="shared" si="26"/>
        <v>10.028606027769419</v>
      </c>
      <c r="E550">
        <f t="shared" si="24"/>
        <v>66.707658420824956</v>
      </c>
    </row>
    <row r="551" spans="1:5" x14ac:dyDescent="0.25">
      <c r="A551">
        <v>537</v>
      </c>
      <c r="B551">
        <v>5.3599999999999204</v>
      </c>
      <c r="C551">
        <f t="shared" si="25"/>
        <v>-7.032912614750586E-4</v>
      </c>
      <c r="D551">
        <f t="shared" si="26"/>
        <v>10.028598854508667</v>
      </c>
      <c r="E551">
        <f t="shared" si="24"/>
        <v>66.807944445236345</v>
      </c>
    </row>
    <row r="552" spans="1:5" x14ac:dyDescent="0.25">
      <c r="A552">
        <v>538</v>
      </c>
      <c r="B552">
        <v>5.3699999999999202</v>
      </c>
      <c r="C552">
        <f t="shared" si="25"/>
        <v>-6.895310551406908E-4</v>
      </c>
      <c r="D552">
        <f t="shared" si="26"/>
        <v>10.028591821596052</v>
      </c>
      <c r="E552">
        <f t="shared" si="24"/>
        <v>66.908230398616865</v>
      </c>
    </row>
    <row r="553" spans="1:5" x14ac:dyDescent="0.25">
      <c r="A553">
        <v>539</v>
      </c>
      <c r="B553">
        <v>5.37999999999992</v>
      </c>
      <c r="C553">
        <f t="shared" si="25"/>
        <v>-6.7604008272859062E-4</v>
      </c>
      <c r="D553">
        <f t="shared" si="26"/>
        <v>10.0285849262855</v>
      </c>
      <c r="E553">
        <f t="shared" si="24"/>
        <v>67.008516282356268</v>
      </c>
    </row>
    <row r="554" spans="1:5" x14ac:dyDescent="0.25">
      <c r="A554">
        <v>540</v>
      </c>
      <c r="B554">
        <v>5.3899999999999197</v>
      </c>
      <c r="C554">
        <f t="shared" si="25"/>
        <v>-6.6281307601734341E-4</v>
      </c>
      <c r="D554">
        <f t="shared" si="26"/>
        <v>10.028578165884673</v>
      </c>
      <c r="E554">
        <f t="shared" si="24"/>
        <v>67.108802097817119</v>
      </c>
    </row>
    <row r="555" spans="1:5" x14ac:dyDescent="0.25">
      <c r="A555">
        <v>541</v>
      </c>
      <c r="B555">
        <v>5.3999999999999204</v>
      </c>
      <c r="C555">
        <f t="shared" si="25"/>
        <v>-6.4984486987462731E-4</v>
      </c>
      <c r="D555">
        <f t="shared" si="26"/>
        <v>10.028571537753912</v>
      </c>
      <c r="E555">
        <f t="shared" si="24"/>
        <v>67.209087846335308</v>
      </c>
    </row>
    <row r="556" spans="1:5" x14ac:dyDescent="0.25">
      <c r="A556">
        <v>542</v>
      </c>
      <c r="B556">
        <v>5.4099999999999202</v>
      </c>
      <c r="C556">
        <f t="shared" si="25"/>
        <v>-6.3713040025881185E-4</v>
      </c>
      <c r="D556">
        <f t="shared" si="26"/>
        <v>10.028565039305214</v>
      </c>
      <c r="E556">
        <f t="shared" si="24"/>
        <v>67.309373529220608</v>
      </c>
    </row>
    <row r="557" spans="1:5" x14ac:dyDescent="0.25">
      <c r="A557">
        <v>543</v>
      </c>
      <c r="B557">
        <v>5.41999999999992</v>
      </c>
      <c r="C557">
        <f t="shared" si="25"/>
        <v>-6.2466470222410919E-4</v>
      </c>
      <c r="D557">
        <f t="shared" si="26"/>
        <v>10.028558668001212</v>
      </c>
      <c r="E557">
        <f t="shared" si="24"/>
        <v>67.409659147757139</v>
      </c>
    </row>
    <row r="558" spans="1:5" x14ac:dyDescent="0.25">
      <c r="A558">
        <v>544</v>
      </c>
      <c r="B558">
        <v>5.4299999999999198</v>
      </c>
      <c r="C558">
        <f t="shared" si="25"/>
        <v>-6.1244290798789791E-4</v>
      </c>
      <c r="D558">
        <f t="shared" si="26"/>
        <v>10.02855242135419</v>
      </c>
      <c r="E558">
        <f t="shared" si="24"/>
        <v>67.509944703203914</v>
      </c>
    </row>
    <row r="559" spans="1:5" x14ac:dyDescent="0.25">
      <c r="A559">
        <v>545</v>
      </c>
      <c r="B559">
        <v>5.4399999999999196</v>
      </c>
      <c r="C559">
        <f t="shared" si="25"/>
        <v>-6.0046024503535023E-4</v>
      </c>
      <c r="D559">
        <f t="shared" si="26"/>
        <v>10.028546296925111</v>
      </c>
      <c r="E559">
        <f t="shared" si="24"/>
        <v>67.610230196795314</v>
      </c>
    </row>
    <row r="560" spans="1:5" x14ac:dyDescent="0.25">
      <c r="A560">
        <v>546</v>
      </c>
      <c r="B560">
        <v>5.4499999999999202</v>
      </c>
      <c r="C560">
        <f t="shared" si="25"/>
        <v>-5.8871203424004648E-4</v>
      </c>
      <c r="D560">
        <f t="shared" si="26"/>
        <v>10.02854029232266</v>
      </c>
      <c r="E560">
        <f t="shared" si="24"/>
        <v>67.71051562974155</v>
      </c>
    </row>
    <row r="561" spans="1:5" x14ac:dyDescent="0.25">
      <c r="A561">
        <v>547</v>
      </c>
      <c r="B561">
        <v>5.45999999999992</v>
      </c>
      <c r="C561">
        <f t="shared" si="25"/>
        <v>-5.7719368805209115E-4</v>
      </c>
      <c r="D561">
        <f t="shared" si="26"/>
        <v>10.028534405202317</v>
      </c>
      <c r="E561">
        <f t="shared" si="24"/>
        <v>67.810801003229173</v>
      </c>
    </row>
    <row r="562" spans="1:5" x14ac:dyDescent="0.25">
      <c r="A562">
        <v>548</v>
      </c>
      <c r="B562">
        <v>5.4699999999999198</v>
      </c>
      <c r="C562">
        <f t="shared" si="25"/>
        <v>-5.6590070869155795E-4</v>
      </c>
      <c r="D562">
        <f t="shared" si="26"/>
        <v>10.028528633265436</v>
      </c>
      <c r="E562">
        <f t="shared" si="24"/>
        <v>67.911086318421511</v>
      </c>
    </row>
    <row r="563" spans="1:5" x14ac:dyDescent="0.25">
      <c r="A563">
        <v>549</v>
      </c>
      <c r="B563">
        <v>5.4799999999999196</v>
      </c>
      <c r="C563">
        <f t="shared" si="25"/>
        <v>-5.54828686397002E-4</v>
      </c>
      <c r="D563">
        <f t="shared" si="26"/>
        <v>10.028522974258349</v>
      </c>
      <c r="E563">
        <f t="shared" si="24"/>
        <v>68.011371576459126</v>
      </c>
    </row>
    <row r="564" spans="1:5" x14ac:dyDescent="0.25">
      <c r="A564">
        <v>550</v>
      </c>
      <c r="B564">
        <v>5.4899999999999203</v>
      </c>
      <c r="C564">
        <f t="shared" si="25"/>
        <v>-5.4397329770772274E-4</v>
      </c>
      <c r="D564">
        <f t="shared" si="26"/>
        <v>10.028517425971485</v>
      </c>
      <c r="E564">
        <f t="shared" si="24"/>
        <v>68.111656778460272</v>
      </c>
    </row>
    <row r="565" spans="1:5" x14ac:dyDescent="0.25">
      <c r="A565">
        <v>551</v>
      </c>
      <c r="B565">
        <v>5.4999999999999201</v>
      </c>
      <c r="C565">
        <f t="shared" si="25"/>
        <v>-5.3333030376734314E-4</v>
      </c>
      <c r="D565">
        <f t="shared" si="26"/>
        <v>10.028511986238508</v>
      </c>
      <c r="E565">
        <f t="shared" si="24"/>
        <v>68.211941925521316</v>
      </c>
    </row>
    <row r="566" spans="1:5" x14ac:dyDescent="0.25">
      <c r="A566">
        <v>552</v>
      </c>
      <c r="B566">
        <v>5.5099999999999199</v>
      </c>
      <c r="C566">
        <f t="shared" si="25"/>
        <v>-5.2289554866646881E-4</v>
      </c>
      <c r="D566">
        <f t="shared" si="26"/>
        <v>10.028506652935469</v>
      </c>
      <c r="E566">
        <f t="shared" si="24"/>
        <v>68.312227018717181</v>
      </c>
    </row>
    <row r="567" spans="1:5" x14ac:dyDescent="0.25">
      <c r="A567">
        <v>553</v>
      </c>
      <c r="B567">
        <v>5.5199999999999196</v>
      </c>
      <c r="C567">
        <f t="shared" si="25"/>
        <v>-5.1266495782620325E-4</v>
      </c>
      <c r="D567">
        <f t="shared" si="26"/>
        <v>10.028501423979982</v>
      </c>
      <c r="E567">
        <f t="shared" si="24"/>
        <v>68.412512059101758</v>
      </c>
    </row>
    <row r="568" spans="1:5" x14ac:dyDescent="0.25">
      <c r="A568">
        <v>554</v>
      </c>
      <c r="B568">
        <v>5.5299999999999203</v>
      </c>
      <c r="C568">
        <f t="shared" si="25"/>
        <v>-5.0263453640475575E-4</v>
      </c>
      <c r="D568">
        <f t="shared" si="26"/>
        <v>10.028496297330404</v>
      </c>
      <c r="E568">
        <f t="shared" si="24"/>
        <v>68.512797047708304</v>
      </c>
    </row>
    <row r="569" spans="1:5" x14ac:dyDescent="0.25">
      <c r="A569">
        <v>555</v>
      </c>
      <c r="B569">
        <v>5.5399999999999201</v>
      </c>
      <c r="C569">
        <f t="shared" si="25"/>
        <v>-4.9280036772536562E-4</v>
      </c>
      <c r="D569">
        <f t="shared" si="26"/>
        <v>10.02849127098504</v>
      </c>
      <c r="E569">
        <f t="shared" si="24"/>
        <v>68.613081985549883</v>
      </c>
    </row>
    <row r="570" spans="1:5" x14ac:dyDescent="0.25">
      <c r="A570">
        <v>556</v>
      </c>
      <c r="B570">
        <v>5.5499999999999199</v>
      </c>
      <c r="C570">
        <f t="shared" si="25"/>
        <v>-4.8315861176817521E-4</v>
      </c>
      <c r="D570">
        <f t="shared" si="26"/>
        <v>10.028486342981362</v>
      </c>
      <c r="E570">
        <f t="shared" si="24"/>
        <v>68.713366873619719</v>
      </c>
    </row>
    <row r="571" spans="1:5" x14ac:dyDescent="0.25">
      <c r="A571">
        <v>557</v>
      </c>
      <c r="B571">
        <v>5.5599999999999197</v>
      </c>
      <c r="C571">
        <f t="shared" si="25"/>
        <v>-4.7370550365322117E-4</v>
      </c>
      <c r="D571">
        <f t="shared" si="26"/>
        <v>10.028481511395244</v>
      </c>
      <c r="E571">
        <f t="shared" si="24"/>
        <v>68.813651712891598</v>
      </c>
    </row>
    <row r="572" spans="1:5" x14ac:dyDescent="0.25">
      <c r="A572">
        <v>558</v>
      </c>
      <c r="B572">
        <v>5.5699999999999203</v>
      </c>
      <c r="C572">
        <f t="shared" si="25"/>
        <v>-4.6443735216961102E-4</v>
      </c>
      <c r="D572">
        <f t="shared" si="26"/>
        <v>10.028476774340207</v>
      </c>
      <c r="E572">
        <f t="shared" si="24"/>
        <v>68.913936504320276</v>
      </c>
    </row>
    <row r="573" spans="1:5" x14ac:dyDescent="0.25">
      <c r="A573">
        <v>559</v>
      </c>
      <c r="B573">
        <v>5.5799999999999201</v>
      </c>
      <c r="C573">
        <f t="shared" si="25"/>
        <v>-4.5535053834022676E-4</v>
      </c>
      <c r="D573">
        <f t="shared" si="26"/>
        <v>10.028472129966685</v>
      </c>
      <c r="E573">
        <f t="shared" si="24"/>
        <v>69.014221248841807</v>
      </c>
    </row>
    <row r="574" spans="1:5" x14ac:dyDescent="0.25">
      <c r="A574">
        <v>560</v>
      </c>
      <c r="B574">
        <v>5.5899999999999199</v>
      </c>
      <c r="C574">
        <f t="shared" si="25"/>
        <v>-4.4644151400952126E-4</v>
      </c>
      <c r="D574">
        <f t="shared" si="26"/>
        <v>10.028467576461303</v>
      </c>
      <c r="E574">
        <f t="shared" si="24"/>
        <v>69.114505947373942</v>
      </c>
    </row>
    <row r="575" spans="1:5" x14ac:dyDescent="0.25">
      <c r="A575">
        <v>561</v>
      </c>
      <c r="B575">
        <v>5.5999999999999197</v>
      </c>
      <c r="C575">
        <f t="shared" si="25"/>
        <v>-4.377068004473017E-4</v>
      </c>
      <c r="D575">
        <f t="shared" si="26"/>
        <v>10.028463112046163</v>
      </c>
      <c r="E575">
        <f t="shared" si="24"/>
        <v>69.214790600816485</v>
      </c>
    </row>
    <row r="576" spans="1:5" x14ac:dyDescent="0.25">
      <c r="A576">
        <v>562</v>
      </c>
      <c r="B576">
        <v>5.6099999999999097</v>
      </c>
      <c r="C576">
        <f t="shared" si="25"/>
        <v>-4.2914298700225117E-4</v>
      </c>
      <c r="D576">
        <f t="shared" si="26"/>
        <v>10.028458734978159</v>
      </c>
      <c r="E576">
        <f t="shared" si="24"/>
        <v>69.315075210051603</v>
      </c>
    </row>
    <row r="577" spans="1:5" x14ac:dyDescent="0.25">
      <c r="A577">
        <v>563</v>
      </c>
      <c r="B577">
        <v>5.6199999999999104</v>
      </c>
      <c r="C577">
        <f t="shared" si="25"/>
        <v>-4.2074672975900285E-4</v>
      </c>
      <c r="D577">
        <f t="shared" si="26"/>
        <v>10.02845444354829</v>
      </c>
      <c r="E577">
        <f t="shared" si="24"/>
        <v>69.415359775944239</v>
      </c>
    </row>
    <row r="578" spans="1:5" x14ac:dyDescent="0.25">
      <c r="A578">
        <v>564</v>
      </c>
      <c r="B578">
        <v>5.6299999999999102</v>
      </c>
      <c r="C578">
        <f t="shared" si="25"/>
        <v>-4.1251475023607043E-4</v>
      </c>
      <c r="D578">
        <f t="shared" si="26"/>
        <v>10.028450236080992</v>
      </c>
      <c r="E578">
        <f t="shared" si="24"/>
        <v>69.515644299342384</v>
      </c>
    </row>
    <row r="579" spans="1:5" x14ac:dyDescent="0.25">
      <c r="A579">
        <v>565</v>
      </c>
      <c r="B579">
        <v>5.63999999999991</v>
      </c>
      <c r="C579">
        <f t="shared" si="25"/>
        <v>-4.0444383411220031E-4</v>
      </c>
      <c r="D579">
        <f t="shared" si="26"/>
        <v>10.028446110933491</v>
      </c>
      <c r="E579">
        <f t="shared" si="24"/>
        <v>69.615928781077457</v>
      </c>
    </row>
    <row r="580" spans="1:5" x14ac:dyDescent="0.25">
      <c r="A580">
        <v>566</v>
      </c>
      <c r="B580">
        <v>5.6499999999999098</v>
      </c>
      <c r="C580">
        <f t="shared" si="25"/>
        <v>-3.9653082995627642E-4</v>
      </c>
      <c r="D580">
        <f t="shared" si="26"/>
        <v>10.028442066495149</v>
      </c>
      <c r="E580">
        <f t="shared" si="24"/>
        <v>69.716213221964594</v>
      </c>
    </row>
    <row r="581" spans="1:5" x14ac:dyDescent="0.25">
      <c r="A581">
        <v>567</v>
      </c>
      <c r="B581">
        <v>5.6599999999999104</v>
      </c>
      <c r="C581">
        <f t="shared" si="25"/>
        <v>-3.8877264800873945E-4</v>
      </c>
      <c r="D581">
        <f t="shared" si="26"/>
        <v>10.028438101186849</v>
      </c>
      <c r="E581">
        <f t="shared" si="24"/>
        <v>69.816497622802999</v>
      </c>
    </row>
    <row r="582" spans="1:5" x14ac:dyDescent="0.25">
      <c r="A582">
        <v>568</v>
      </c>
      <c r="B582">
        <v>5.6699999999999102</v>
      </c>
      <c r="C582">
        <f t="shared" si="25"/>
        <v>-3.8116625897011147E-4</v>
      </c>
      <c r="D582">
        <f t="shared" si="26"/>
        <v>10.028434213460368</v>
      </c>
      <c r="E582">
        <f t="shared" si="24"/>
        <v>69.916781984376229</v>
      </c>
    </row>
    <row r="583" spans="1:5" x14ac:dyDescent="0.25">
      <c r="A583">
        <v>569</v>
      </c>
      <c r="B583">
        <v>5.67999999999991</v>
      </c>
      <c r="C583">
        <f t="shared" si="25"/>
        <v>-3.7370869281971864E-4</v>
      </c>
      <c r="D583">
        <f t="shared" si="26"/>
        <v>10.028430401797779</v>
      </c>
      <c r="E583">
        <f t="shared" si="24"/>
        <v>70.017066307452524</v>
      </c>
    </row>
    <row r="584" spans="1:5" x14ac:dyDescent="0.25">
      <c r="A584">
        <v>570</v>
      </c>
      <c r="B584">
        <v>5.6899999999999098</v>
      </c>
      <c r="C584">
        <f t="shared" si="25"/>
        <v>-3.6639703764684839E-4</v>
      </c>
      <c r="D584">
        <f t="shared" si="26"/>
        <v>10.028426664710851</v>
      </c>
      <c r="E584">
        <f t="shared" si="24"/>
        <v>70.117350592785073</v>
      </c>
    </row>
    <row r="585" spans="1:5" x14ac:dyDescent="0.25">
      <c r="A585">
        <v>571</v>
      </c>
      <c r="B585">
        <v>5.6999999999999096</v>
      </c>
      <c r="C585">
        <f t="shared" si="25"/>
        <v>-3.5922843852276287E-4</v>
      </c>
      <c r="D585">
        <f t="shared" si="26"/>
        <v>10.028423000740474</v>
      </c>
      <c r="E585">
        <f t="shared" si="24"/>
        <v>70.217634841112329</v>
      </c>
    </row>
    <row r="586" spans="1:5" x14ac:dyDescent="0.25">
      <c r="A586">
        <v>572</v>
      </c>
      <c r="B586">
        <v>5.7099999999999103</v>
      </c>
      <c r="C586">
        <f t="shared" si="25"/>
        <v>-3.5220009639047589E-4</v>
      </c>
      <c r="D586">
        <f t="shared" si="26"/>
        <v>10.02841940845609</v>
      </c>
      <c r="E586">
        <f t="shared" si="24"/>
        <v>70.317919053158306</v>
      </c>
    </row>
    <row r="587" spans="1:5" x14ac:dyDescent="0.25">
      <c r="A587">
        <v>573</v>
      </c>
      <c r="B587">
        <v>5.71999999999991</v>
      </c>
      <c r="C587">
        <f t="shared" si="25"/>
        <v>-3.4530926695097719E-4</v>
      </c>
      <c r="D587">
        <f t="shared" si="26"/>
        <v>10.028415886455125</v>
      </c>
      <c r="E587">
        <f t="shared" si="24"/>
        <v>70.418203229632866</v>
      </c>
    </row>
    <row r="588" spans="1:5" x14ac:dyDescent="0.25">
      <c r="A588">
        <v>574</v>
      </c>
      <c r="B588">
        <v>5.7299999999999098</v>
      </c>
      <c r="C588">
        <f t="shared" si="25"/>
        <v>-3.3855325961695826E-4</v>
      </c>
      <c r="D588">
        <f t="shared" si="26"/>
        <v>10.028412433362456</v>
      </c>
      <c r="E588">
        <f t="shared" si="24"/>
        <v>70.518487371231956</v>
      </c>
    </row>
    <row r="589" spans="1:5" x14ac:dyDescent="0.25">
      <c r="A589">
        <v>575</v>
      </c>
      <c r="B589">
        <v>5.7399999999999096</v>
      </c>
      <c r="C589">
        <f t="shared" si="25"/>
        <v>-3.3192943644344552E-4</v>
      </c>
      <c r="D589">
        <f t="shared" si="26"/>
        <v>10.028409047829861</v>
      </c>
      <c r="E589">
        <f t="shared" si="24"/>
        <v>70.61877147863791</v>
      </c>
    </row>
    <row r="590" spans="1:5" x14ac:dyDescent="0.25">
      <c r="A590">
        <v>576</v>
      </c>
      <c r="B590">
        <v>5.7499999999999103</v>
      </c>
      <c r="C590">
        <f t="shared" si="25"/>
        <v>-3.2543521109928975E-4</v>
      </c>
      <c r="D590">
        <f t="shared" si="26"/>
        <v>10.028405728535496</v>
      </c>
      <c r="E590">
        <f t="shared" si="24"/>
        <v>70.719055552519734</v>
      </c>
    </row>
    <row r="591" spans="1:5" x14ac:dyDescent="0.25">
      <c r="A591">
        <v>577</v>
      </c>
      <c r="B591">
        <v>5.7599999999999101</v>
      </c>
      <c r="C591">
        <f t="shared" si="25"/>
        <v>-3.1906804786885345E-4</v>
      </c>
      <c r="D591">
        <f t="shared" si="26"/>
        <v>10.028402474183386</v>
      </c>
      <c r="E591">
        <f t="shared" si="24"/>
        <v>70.819339593533329</v>
      </c>
    </row>
    <row r="592" spans="1:5" x14ac:dyDescent="0.25">
      <c r="A592">
        <v>578</v>
      </c>
      <c r="B592">
        <v>5.7699999999999099</v>
      </c>
      <c r="C592">
        <f t="shared" si="25"/>
        <v>-3.1282546064836936E-4</v>
      </c>
      <c r="D592">
        <f t="shared" si="26"/>
        <v>10.028399283502907</v>
      </c>
      <c r="E592">
        <f t="shared" si="24"/>
        <v>70.919623602321764</v>
      </c>
    </row>
    <row r="593" spans="1:5" x14ac:dyDescent="0.25">
      <c r="A593">
        <v>579</v>
      </c>
      <c r="B593">
        <v>5.7799999999999097</v>
      </c>
      <c r="C593">
        <f t="shared" si="25"/>
        <v>-3.0670501198493128E-4</v>
      </c>
      <c r="D593">
        <f t="shared" si="26"/>
        <v>10.0283961552483</v>
      </c>
      <c r="E593">
        <f t="shared" si="24"/>
        <v>71.019907579515518</v>
      </c>
    </row>
    <row r="594" spans="1:5" x14ac:dyDescent="0.25">
      <c r="A594">
        <v>580</v>
      </c>
      <c r="B594">
        <v>5.7899999999999103</v>
      </c>
      <c r="C594">
        <f t="shared" si="25"/>
        <v>-3.007043121154851E-4</v>
      </c>
      <c r="D594">
        <f t="shared" si="26"/>
        <v>10.028393088198181</v>
      </c>
      <c r="E594">
        <f t="shared" si="24"/>
        <v>71.12019152573275</v>
      </c>
    </row>
    <row r="595" spans="1:5" x14ac:dyDescent="0.25">
      <c r="A595">
        <v>581</v>
      </c>
      <c r="B595">
        <v>5.7999999999999101</v>
      </c>
      <c r="C595">
        <f t="shared" si="25"/>
        <v>-2.9482101803779415E-4</v>
      </c>
      <c r="D595">
        <f t="shared" si="26"/>
        <v>10.028390081155059</v>
      </c>
      <c r="E595">
        <f t="shared" ref="E595:E658" si="27">$E594+0.5*($D594+$D595)*$B$10</f>
        <v>71.220475441579509</v>
      </c>
    </row>
    <row r="596" spans="1:5" x14ac:dyDescent="0.25">
      <c r="A596">
        <v>582</v>
      </c>
      <c r="B596">
        <v>5.8099999999999099</v>
      </c>
      <c r="C596">
        <f t="shared" si="25"/>
        <v>-2.8905283259916814E-4</v>
      </c>
      <c r="D596">
        <f t="shared" si="26"/>
        <v>10.028387132944879</v>
      </c>
      <c r="E596">
        <f t="shared" si="27"/>
        <v>71.320759327650009</v>
      </c>
    </row>
    <row r="597" spans="1:5" x14ac:dyDescent="0.25">
      <c r="A597">
        <v>583</v>
      </c>
      <c r="B597">
        <v>5.8199999999999097</v>
      </c>
      <c r="C597">
        <f t="shared" si="25"/>
        <v>-2.8339750359762661E-4</v>
      </c>
      <c r="D597">
        <f t="shared" si="26"/>
        <v>10.028384242416553</v>
      </c>
      <c r="E597">
        <f t="shared" si="27"/>
        <v>71.421043184526823</v>
      </c>
    </row>
    <row r="598" spans="1:5" x14ac:dyDescent="0.25">
      <c r="A598">
        <v>584</v>
      </c>
      <c r="B598">
        <v>5.8299999999999104</v>
      </c>
      <c r="C598">
        <f t="shared" si="25"/>
        <v>-2.7785282289194413E-4</v>
      </c>
      <c r="D598">
        <f t="shared" si="26"/>
        <v>10.028381408441518</v>
      </c>
      <c r="E598">
        <f t="shared" si="27"/>
        <v>71.521327012781114</v>
      </c>
    </row>
    <row r="599" spans="1:5" x14ac:dyDescent="0.25">
      <c r="A599">
        <v>585</v>
      </c>
      <c r="B599">
        <v>5.8399999999999102</v>
      </c>
      <c r="C599">
        <f t="shared" si="25"/>
        <v>-2.7241662555077539E-4</v>
      </c>
      <c r="D599">
        <f t="shared" si="26"/>
        <v>10.02837862991329</v>
      </c>
      <c r="E599">
        <f t="shared" si="27"/>
        <v>71.621610812972889</v>
      </c>
    </row>
    <row r="600" spans="1:5" x14ac:dyDescent="0.25">
      <c r="A600">
        <v>586</v>
      </c>
      <c r="B600">
        <v>5.8499999999999099</v>
      </c>
      <c r="C600">
        <f t="shared" ref="C600:C663" si="28">$B$4-(0.5*$B$7*$B$8*$B$6*D600^2)/$B$5</f>
        <v>-2.6708678900710936E-4</v>
      </c>
      <c r="D600">
        <f t="shared" ref="D600:D663" si="29">$D599+$C599*$B$10</f>
        <v>10.028375905747033</v>
      </c>
      <c r="E600">
        <f t="shared" si="27"/>
        <v>71.721894585651185</v>
      </c>
    </row>
    <row r="601" spans="1:5" x14ac:dyDescent="0.25">
      <c r="A601">
        <v>587</v>
      </c>
      <c r="B601">
        <v>5.8599999999999097</v>
      </c>
      <c r="C601">
        <f t="shared" si="28"/>
        <v>-2.6186123222693425E-4</v>
      </c>
      <c r="D601">
        <f t="shared" si="29"/>
        <v>10.028373234879144</v>
      </c>
      <c r="E601">
        <f t="shared" si="27"/>
        <v>71.822178331354323</v>
      </c>
    </row>
    <row r="602" spans="1:5" x14ac:dyDescent="0.25">
      <c r="A602">
        <v>588</v>
      </c>
      <c r="B602">
        <v>5.8699999999999104</v>
      </c>
      <c r="C602">
        <f t="shared" si="28"/>
        <v>-2.5673791488500797E-4</v>
      </c>
      <c r="D602">
        <f t="shared" si="29"/>
        <v>10.028370616266821</v>
      </c>
      <c r="E602">
        <f t="shared" si="27"/>
        <v>71.922462050610051</v>
      </c>
    </row>
    <row r="603" spans="1:5" x14ac:dyDescent="0.25">
      <c r="A603">
        <v>589</v>
      </c>
      <c r="B603">
        <v>5.8799999999999102</v>
      </c>
      <c r="C603">
        <f t="shared" si="28"/>
        <v>-2.517148365956956E-4</v>
      </c>
      <c r="D603">
        <f t="shared" si="29"/>
        <v>10.028368048887673</v>
      </c>
      <c r="E603">
        <f t="shared" si="27"/>
        <v>72.022745743935829</v>
      </c>
    </row>
    <row r="604" spans="1:5" x14ac:dyDescent="0.25">
      <c r="A604">
        <v>590</v>
      </c>
      <c r="B604">
        <v>5.88999999999991</v>
      </c>
      <c r="C604">
        <f t="shared" si="28"/>
        <v>-2.4679003609939798E-4</v>
      </c>
      <c r="D604">
        <f t="shared" si="29"/>
        <v>10.028365531739308</v>
      </c>
      <c r="E604">
        <f t="shared" si="27"/>
        <v>72.123029411838971</v>
      </c>
    </row>
    <row r="605" spans="1:5" x14ac:dyDescent="0.25">
      <c r="A605">
        <v>591</v>
      </c>
      <c r="B605">
        <v>5.8999999999999098</v>
      </c>
      <c r="C605">
        <f t="shared" si="28"/>
        <v>-2.4196159052003452E-4</v>
      </c>
      <c r="D605">
        <f t="shared" si="29"/>
        <v>10.028363063838947</v>
      </c>
      <c r="E605">
        <f t="shared" si="27"/>
        <v>72.223313054816856</v>
      </c>
    </row>
    <row r="606" spans="1:5" x14ac:dyDescent="0.25">
      <c r="A606">
        <v>592</v>
      </c>
      <c r="B606">
        <v>5.9099999999999104</v>
      </c>
      <c r="C606">
        <f t="shared" si="28"/>
        <v>-2.3722761460298614E-4</v>
      </c>
      <c r="D606">
        <f t="shared" si="29"/>
        <v>10.028360644223042</v>
      </c>
      <c r="E606">
        <f t="shared" si="27"/>
        <v>72.323596673357173</v>
      </c>
    </row>
    <row r="607" spans="1:5" x14ac:dyDescent="0.25">
      <c r="A607">
        <v>593</v>
      </c>
      <c r="B607">
        <v>5.9199999999999102</v>
      </c>
      <c r="C607">
        <f t="shared" si="28"/>
        <v>-2.3258625998145988E-4</v>
      </c>
      <c r="D607">
        <f t="shared" si="29"/>
        <v>10.028358271946896</v>
      </c>
      <c r="E607">
        <f t="shared" si="27"/>
        <v>72.423880267938017</v>
      </c>
    </row>
    <row r="608" spans="1:5" x14ac:dyDescent="0.25">
      <c r="A608">
        <v>594</v>
      </c>
      <c r="B608">
        <v>5.92999999999991</v>
      </c>
      <c r="C608">
        <f t="shared" si="28"/>
        <v>-2.2803571445884074E-4</v>
      </c>
      <c r="D608">
        <f t="shared" si="29"/>
        <v>10.028355946084297</v>
      </c>
      <c r="E608">
        <f t="shared" si="27"/>
        <v>72.524163839028176</v>
      </c>
    </row>
    <row r="609" spans="1:5" x14ac:dyDescent="0.25">
      <c r="A609">
        <v>595</v>
      </c>
      <c r="B609">
        <v>5.9399999999999098</v>
      </c>
      <c r="C609">
        <f t="shared" si="28"/>
        <v>-2.2357420129281991E-4</v>
      </c>
      <c r="D609">
        <f t="shared" si="29"/>
        <v>10.028353665727153</v>
      </c>
      <c r="E609">
        <f t="shared" si="27"/>
        <v>72.62444738708723</v>
      </c>
    </row>
    <row r="610" spans="1:5" x14ac:dyDescent="0.25">
      <c r="A610">
        <v>596</v>
      </c>
      <c r="B610">
        <v>5.9499999999999096</v>
      </c>
      <c r="C610">
        <f t="shared" si="28"/>
        <v>-2.1919997850616824E-4</v>
      </c>
      <c r="D610">
        <f t="shared" si="29"/>
        <v>10.02835142998514</v>
      </c>
      <c r="E610">
        <f t="shared" si="27"/>
        <v>72.724730912565789</v>
      </c>
    </row>
    <row r="611" spans="1:5" x14ac:dyDescent="0.25">
      <c r="A611">
        <v>597</v>
      </c>
      <c r="B611">
        <v>5.9599999999999103</v>
      </c>
      <c r="C611">
        <f t="shared" si="28"/>
        <v>-2.1491133820994435E-4</v>
      </c>
      <c r="D611">
        <f t="shared" si="29"/>
        <v>10.028349237985354</v>
      </c>
      <c r="E611">
        <f t="shared" si="27"/>
        <v>72.825014415905642</v>
      </c>
    </row>
    <row r="612" spans="1:5" x14ac:dyDescent="0.25">
      <c r="A612">
        <v>598</v>
      </c>
      <c r="B612">
        <v>5.96999999999991</v>
      </c>
      <c r="C612">
        <f t="shared" si="28"/>
        <v>-2.1070660592847901E-4</v>
      </c>
      <c r="D612">
        <f t="shared" si="29"/>
        <v>10.028347088871973</v>
      </c>
      <c r="E612">
        <f t="shared" si="27"/>
        <v>72.925297897539934</v>
      </c>
    </row>
    <row r="613" spans="1:5" x14ac:dyDescent="0.25">
      <c r="A613">
        <v>599</v>
      </c>
      <c r="B613">
        <v>5.9799999999999098</v>
      </c>
      <c r="C613">
        <f t="shared" si="28"/>
        <v>-2.0658413995100489E-4</v>
      </c>
      <c r="D613">
        <f t="shared" si="29"/>
        <v>10.028344981805914</v>
      </c>
      <c r="E613">
        <f t="shared" si="27"/>
        <v>73.02558135789333</v>
      </c>
    </row>
    <row r="614" spans="1:5" x14ac:dyDescent="0.25">
      <c r="A614">
        <v>600</v>
      </c>
      <c r="B614">
        <v>5.9899999999999096</v>
      </c>
      <c r="C614">
        <f t="shared" si="28"/>
        <v>-2.0254233068861538E-4</v>
      </c>
      <c r="D614">
        <f t="shared" si="29"/>
        <v>10.028342915964513</v>
      </c>
      <c r="E614">
        <f t="shared" si="27"/>
        <v>73.125864797382178</v>
      </c>
    </row>
    <row r="615" spans="1:5" x14ac:dyDescent="0.25">
      <c r="A615">
        <v>601</v>
      </c>
      <c r="B615">
        <v>5.9999999999999103</v>
      </c>
      <c r="C615">
        <f t="shared" si="28"/>
        <v>-1.9857960005076336E-4</v>
      </c>
      <c r="D615">
        <f t="shared" si="29"/>
        <v>10.028340890541207</v>
      </c>
      <c r="E615">
        <f t="shared" si="27"/>
        <v>73.2261482164147</v>
      </c>
    </row>
    <row r="616" spans="1:5" x14ac:dyDescent="0.25">
      <c r="A616">
        <v>602</v>
      </c>
      <c r="B616">
        <v>6.0099999999999101</v>
      </c>
      <c r="C616">
        <f t="shared" si="28"/>
        <v>-1.9469440081643086E-4</v>
      </c>
      <c r="D616">
        <f t="shared" si="29"/>
        <v>10.028338904745207</v>
      </c>
      <c r="E616">
        <f t="shared" si="27"/>
        <v>73.32643161539113</v>
      </c>
    </row>
    <row r="617" spans="1:5" x14ac:dyDescent="0.25">
      <c r="A617">
        <v>603</v>
      </c>
      <c r="B617">
        <v>6.0199999999999099</v>
      </c>
      <c r="C617">
        <f t="shared" si="28"/>
        <v>-1.9088521604082587E-4</v>
      </c>
      <c r="D617">
        <f t="shared" si="29"/>
        <v>10.028336957801198</v>
      </c>
      <c r="E617">
        <f t="shared" si="27"/>
        <v>73.426714994703858</v>
      </c>
    </row>
    <row r="618" spans="1:5" x14ac:dyDescent="0.25">
      <c r="A618">
        <v>604</v>
      </c>
      <c r="B618">
        <v>6.0299999999999097</v>
      </c>
      <c r="C618">
        <f t="shared" si="28"/>
        <v>-1.871505584691846E-4</v>
      </c>
      <c r="D618">
        <f t="shared" si="29"/>
        <v>10.028335048949037</v>
      </c>
      <c r="E618">
        <f t="shared" si="27"/>
        <v>73.526998354737614</v>
      </c>
    </row>
    <row r="619" spans="1:5" x14ac:dyDescent="0.25">
      <c r="A619">
        <v>605</v>
      </c>
      <c r="B619">
        <v>6.0399999999999103</v>
      </c>
      <c r="C619">
        <f t="shared" si="28"/>
        <v>-1.8348896993103381E-4</v>
      </c>
      <c r="D619">
        <f t="shared" si="29"/>
        <v>10.028333177443452</v>
      </c>
      <c r="E619">
        <f t="shared" si="27"/>
        <v>73.62728169586957</v>
      </c>
    </row>
    <row r="620" spans="1:5" x14ac:dyDescent="0.25">
      <c r="A620">
        <v>606</v>
      </c>
      <c r="B620">
        <v>6.0499999999999101</v>
      </c>
      <c r="C620">
        <f t="shared" si="28"/>
        <v>-1.7989902079840192E-4</v>
      </c>
      <c r="D620">
        <f t="shared" si="29"/>
        <v>10.028331342553752</v>
      </c>
      <c r="E620">
        <f t="shared" si="27"/>
        <v>73.727565018469562</v>
      </c>
    </row>
    <row r="621" spans="1:5" x14ac:dyDescent="0.25">
      <c r="A621">
        <v>607</v>
      </c>
      <c r="B621">
        <v>6.0599999999999099</v>
      </c>
      <c r="C621">
        <f t="shared" si="28"/>
        <v>-1.7637930941560853E-4</v>
      </c>
      <c r="D621">
        <f t="shared" si="29"/>
        <v>10.028329543563544</v>
      </c>
      <c r="E621">
        <f t="shared" si="27"/>
        <v>73.827848322900152</v>
      </c>
    </row>
    <row r="622" spans="1:5" x14ac:dyDescent="0.25">
      <c r="A622">
        <v>608</v>
      </c>
      <c r="B622">
        <v>6.0699999999999097</v>
      </c>
      <c r="C622">
        <f t="shared" si="28"/>
        <v>-1.7292846154504105E-4</v>
      </c>
      <c r="D622">
        <f t="shared" si="29"/>
        <v>10.02832777977045</v>
      </c>
      <c r="E622">
        <f t="shared" si="27"/>
        <v>73.928131609516825</v>
      </c>
    </row>
    <row r="623" spans="1:5" x14ac:dyDescent="0.25">
      <c r="A623">
        <v>609</v>
      </c>
      <c r="B623">
        <v>6.0799999999998997</v>
      </c>
      <c r="C623">
        <f t="shared" si="28"/>
        <v>-1.695451298395767E-4</v>
      </c>
      <c r="D623">
        <f t="shared" si="29"/>
        <v>10.028326050485834</v>
      </c>
      <c r="E623">
        <f t="shared" si="27"/>
        <v>74.028414878668102</v>
      </c>
    </row>
    <row r="624" spans="1:5" x14ac:dyDescent="0.25">
      <c r="A624">
        <v>610</v>
      </c>
      <c r="B624">
        <v>6.0899999999999004</v>
      </c>
      <c r="C624">
        <f t="shared" si="28"/>
        <v>-1.6622799332033367E-4</v>
      </c>
      <c r="D624">
        <f t="shared" si="29"/>
        <v>10.028324355034536</v>
      </c>
      <c r="E624">
        <f t="shared" si="27"/>
        <v>74.12869813069571</v>
      </c>
    </row>
    <row r="625" spans="1:5" x14ac:dyDescent="0.25">
      <c r="A625">
        <v>611</v>
      </c>
      <c r="B625">
        <v>6.0999999999999002</v>
      </c>
      <c r="C625">
        <f t="shared" si="28"/>
        <v>-1.6297575684909305E-4</v>
      </c>
      <c r="D625">
        <f t="shared" si="29"/>
        <v>10.028322692754603</v>
      </c>
      <c r="E625">
        <f t="shared" si="27"/>
        <v>74.228981365934658</v>
      </c>
    </row>
    <row r="626" spans="1:5" x14ac:dyDescent="0.25">
      <c r="A626">
        <v>612</v>
      </c>
      <c r="B626">
        <v>6.1099999999999</v>
      </c>
      <c r="C626">
        <f t="shared" si="28"/>
        <v>-1.5978715062914262E-4</v>
      </c>
      <c r="D626">
        <f t="shared" si="29"/>
        <v>10.028321062997035</v>
      </c>
      <c r="E626">
        <f t="shared" si="27"/>
        <v>74.329264584713414</v>
      </c>
    </row>
    <row r="627" spans="1:5" x14ac:dyDescent="0.25">
      <c r="A627">
        <v>613</v>
      </c>
      <c r="B627">
        <v>6.1199999999998997</v>
      </c>
      <c r="C627">
        <f t="shared" si="28"/>
        <v>-1.5666092970967327E-4</v>
      </c>
      <c r="D627">
        <f t="shared" si="29"/>
        <v>10.028319465125529</v>
      </c>
      <c r="E627">
        <f t="shared" si="27"/>
        <v>74.429547787354025</v>
      </c>
    </row>
    <row r="628" spans="1:5" x14ac:dyDescent="0.25">
      <c r="A628">
        <v>614</v>
      </c>
      <c r="B628">
        <v>6.1299999999999004</v>
      </c>
      <c r="C628">
        <f t="shared" si="28"/>
        <v>-1.5359587349905723E-4</v>
      </c>
      <c r="D628">
        <f t="shared" si="29"/>
        <v>10.028317898516232</v>
      </c>
      <c r="E628">
        <f t="shared" si="27"/>
        <v>74.529830974172228</v>
      </c>
    </row>
    <row r="629" spans="1:5" x14ac:dyDescent="0.25">
      <c r="A629">
        <v>615</v>
      </c>
      <c r="B629">
        <v>6.1399999999999002</v>
      </c>
      <c r="C629">
        <f t="shared" si="28"/>
        <v>-1.5059078528878445E-4</v>
      </c>
      <c r="D629">
        <f t="shared" si="29"/>
        <v>10.028316362557497</v>
      </c>
      <c r="E629">
        <f t="shared" si="27"/>
        <v>74.630114145477592</v>
      </c>
    </row>
    <row r="630" spans="1:5" x14ac:dyDescent="0.25">
      <c r="A630">
        <v>616</v>
      </c>
      <c r="B630">
        <v>6.1499999999999</v>
      </c>
      <c r="C630">
        <f t="shared" si="28"/>
        <v>-1.4764449177739891E-4</v>
      </c>
      <c r="D630">
        <f t="shared" si="29"/>
        <v>10.028314856649644</v>
      </c>
      <c r="E630">
        <f t="shared" si="27"/>
        <v>74.730397301573632</v>
      </c>
    </row>
    <row r="631" spans="1:5" x14ac:dyDescent="0.25">
      <c r="A631">
        <v>617</v>
      </c>
      <c r="B631">
        <v>6.1599999999998998</v>
      </c>
      <c r="C631">
        <f t="shared" si="28"/>
        <v>-1.4475584263173857E-4</v>
      </c>
      <c r="D631">
        <f t="shared" si="29"/>
        <v>10.028313380204725</v>
      </c>
      <c r="E631">
        <f t="shared" si="27"/>
        <v>74.83068044275791</v>
      </c>
    </row>
    <row r="632" spans="1:5" x14ac:dyDescent="0.25">
      <c r="A632">
        <v>618</v>
      </c>
      <c r="B632">
        <v>6.1699999999998996</v>
      </c>
      <c r="C632">
        <f t="shared" si="28"/>
        <v>-1.4192371001975346E-4</v>
      </c>
      <c r="D632">
        <f t="shared" si="29"/>
        <v>10.028311932646298</v>
      </c>
      <c r="E632">
        <f t="shared" si="27"/>
        <v>74.930963569322159</v>
      </c>
    </row>
    <row r="633" spans="1:5" x14ac:dyDescent="0.25">
      <c r="A633">
        <v>619</v>
      </c>
      <c r="B633">
        <v>6.1799999999999002</v>
      </c>
      <c r="C633">
        <f t="shared" si="28"/>
        <v>-1.3914698817885096E-4</v>
      </c>
      <c r="D633">
        <f t="shared" si="29"/>
        <v>10.028310513409199</v>
      </c>
      <c r="E633">
        <f t="shared" si="27"/>
        <v>75.031246681552432</v>
      </c>
    </row>
    <row r="634" spans="1:5" x14ac:dyDescent="0.25">
      <c r="A634">
        <v>620</v>
      </c>
      <c r="B634">
        <v>6.1899999999999</v>
      </c>
      <c r="C634">
        <f t="shared" si="28"/>
        <v>-1.3642459297713572E-4</v>
      </c>
      <c r="D634">
        <f t="shared" si="29"/>
        <v>10.028309121939317</v>
      </c>
      <c r="E634">
        <f t="shared" si="27"/>
        <v>75.131529779729178</v>
      </c>
    </row>
    <row r="635" spans="1:5" x14ac:dyDescent="0.25">
      <c r="A635">
        <v>621</v>
      </c>
      <c r="B635">
        <v>6.1999999999998998</v>
      </c>
      <c r="C635">
        <f t="shared" si="28"/>
        <v>-1.3375546149774209E-4</v>
      </c>
      <c r="D635">
        <f t="shared" si="29"/>
        <v>10.028307757693387</v>
      </c>
      <c r="E635">
        <f t="shared" si="27"/>
        <v>75.231812864127335</v>
      </c>
    </row>
    <row r="636" spans="1:5" x14ac:dyDescent="0.25">
      <c r="A636">
        <v>622</v>
      </c>
      <c r="B636">
        <v>6.2099999999998996</v>
      </c>
      <c r="C636">
        <f t="shared" si="28"/>
        <v>-1.3113855162316668E-4</v>
      </c>
      <c r="D636">
        <f t="shared" si="29"/>
        <v>10.028306420138772</v>
      </c>
      <c r="E636">
        <f t="shared" si="27"/>
        <v>75.332095935016497</v>
      </c>
    </row>
    <row r="637" spans="1:5" x14ac:dyDescent="0.25">
      <c r="A637">
        <v>623</v>
      </c>
      <c r="B637">
        <v>6.2199999999999003</v>
      </c>
      <c r="C637">
        <f t="shared" si="28"/>
        <v>-1.2857284162137717E-4</v>
      </c>
      <c r="D637">
        <f t="shared" si="29"/>
        <v>10.028305108753257</v>
      </c>
      <c r="E637">
        <f t="shared" si="27"/>
        <v>75.432378992660958</v>
      </c>
    </row>
    <row r="638" spans="1:5" x14ac:dyDescent="0.25">
      <c r="A638">
        <v>624</v>
      </c>
      <c r="B638">
        <v>6.2299999999999001</v>
      </c>
      <c r="C638">
        <f t="shared" si="28"/>
        <v>-1.2605732975146111E-4</v>
      </c>
      <c r="D638">
        <f t="shared" si="29"/>
        <v>10.02830382302484</v>
      </c>
      <c r="E638">
        <f t="shared" si="27"/>
        <v>75.532662037319852</v>
      </c>
    </row>
    <row r="639" spans="1:5" x14ac:dyDescent="0.25">
      <c r="A639">
        <v>625</v>
      </c>
      <c r="B639">
        <v>6.2399999999998998</v>
      </c>
      <c r="C639">
        <f t="shared" si="28"/>
        <v>-1.2359103387638015E-4</v>
      </c>
      <c r="D639">
        <f t="shared" si="29"/>
        <v>10.028302562451543</v>
      </c>
      <c r="E639">
        <f t="shared" si="27"/>
        <v>75.632945069247228</v>
      </c>
    </row>
    <row r="640" spans="1:5" x14ac:dyDescent="0.25">
      <c r="A640">
        <v>626</v>
      </c>
      <c r="B640">
        <v>6.2499999999998996</v>
      </c>
      <c r="C640">
        <f t="shared" si="28"/>
        <v>-1.211729910721715E-4</v>
      </c>
      <c r="D640">
        <f t="shared" si="29"/>
        <v>10.028301326541204</v>
      </c>
      <c r="E640">
        <f t="shared" si="27"/>
        <v>75.733228088692186</v>
      </c>
    </row>
    <row r="641" spans="1:5" x14ac:dyDescent="0.25">
      <c r="A641">
        <v>627</v>
      </c>
      <c r="B641">
        <v>6.2599999999999003</v>
      </c>
      <c r="C641">
        <f t="shared" si="28"/>
        <v>-1.18802257254913E-4</v>
      </c>
      <c r="D641">
        <f t="shared" si="29"/>
        <v>10.028300114811293</v>
      </c>
      <c r="E641">
        <f t="shared" si="27"/>
        <v>75.833511095898956</v>
      </c>
    </row>
    <row r="642" spans="1:5" x14ac:dyDescent="0.25">
      <c r="A642">
        <v>628</v>
      </c>
      <c r="B642">
        <v>6.2699999999999001</v>
      </c>
      <c r="C642">
        <f t="shared" si="28"/>
        <v>-1.1647790681657E-4</v>
      </c>
      <c r="D642">
        <f t="shared" si="29"/>
        <v>10.02829892678872</v>
      </c>
      <c r="E642">
        <f t="shared" si="27"/>
        <v>75.933794091106961</v>
      </c>
    </row>
    <row r="643" spans="1:5" x14ac:dyDescent="0.25">
      <c r="A643">
        <v>629</v>
      </c>
      <c r="B643">
        <v>6.2799999999998999</v>
      </c>
      <c r="C643">
        <f t="shared" si="28"/>
        <v>-1.1419903225551309E-4</v>
      </c>
      <c r="D643">
        <f t="shared" si="29"/>
        <v>10.028297762009652</v>
      </c>
      <c r="E643">
        <f t="shared" si="27"/>
        <v>76.03407707455095</v>
      </c>
    </row>
    <row r="644" spans="1:5" x14ac:dyDescent="0.25">
      <c r="A644">
        <v>630</v>
      </c>
      <c r="B644">
        <v>6.2899999999998997</v>
      </c>
      <c r="C644">
        <f t="shared" si="28"/>
        <v>-1.1196474382302313E-4</v>
      </c>
      <c r="D644">
        <f t="shared" si="29"/>
        <v>10.028296620019329</v>
      </c>
      <c r="E644">
        <f t="shared" si="27"/>
        <v>76.134360046461097</v>
      </c>
    </row>
    <row r="645" spans="1:5" x14ac:dyDescent="0.25">
      <c r="A645">
        <v>631</v>
      </c>
      <c r="B645">
        <v>6.2999999999999003</v>
      </c>
      <c r="C645">
        <f t="shared" si="28"/>
        <v>-1.0977416918578342E-4</v>
      </c>
      <c r="D645">
        <f t="shared" si="29"/>
        <v>10.028295500371891</v>
      </c>
      <c r="E645">
        <f t="shared" si="27"/>
        <v>76.234643007063056</v>
      </c>
    </row>
    <row r="646" spans="1:5" x14ac:dyDescent="0.25">
      <c r="A646">
        <v>632</v>
      </c>
      <c r="B646">
        <v>6.3099999999999001</v>
      </c>
      <c r="C646">
        <f t="shared" si="28"/>
        <v>-1.0762645307416108E-4</v>
      </c>
      <c r="D646">
        <f t="shared" si="29"/>
        <v>10.0282944026302</v>
      </c>
      <c r="E646">
        <f t="shared" si="27"/>
        <v>76.334925956578061</v>
      </c>
    </row>
    <row r="647" spans="1:5" x14ac:dyDescent="0.25">
      <c r="A647">
        <v>633</v>
      </c>
      <c r="B647">
        <v>6.3199999999998999</v>
      </c>
      <c r="C647">
        <f t="shared" si="28"/>
        <v>-1.0552075695358099E-4</v>
      </c>
      <c r="D647">
        <f t="shared" si="29"/>
        <v>10.02829332636567</v>
      </c>
      <c r="E647">
        <f t="shared" si="27"/>
        <v>76.435208895223042</v>
      </c>
    </row>
    <row r="648" spans="1:5" x14ac:dyDescent="0.25">
      <c r="A648">
        <v>634</v>
      </c>
      <c r="B648">
        <v>6.3299999999998997</v>
      </c>
      <c r="C648">
        <f t="shared" si="28"/>
        <v>-1.0345625869412345E-4</v>
      </c>
      <c r="D648">
        <f t="shared" si="29"/>
        <v>10.028292271158101</v>
      </c>
      <c r="E648">
        <f t="shared" si="27"/>
        <v>76.535491823210663</v>
      </c>
    </row>
    <row r="649" spans="1:5" x14ac:dyDescent="0.25">
      <c r="A649">
        <v>635</v>
      </c>
      <c r="B649">
        <v>6.3399999999999004</v>
      </c>
      <c r="C649">
        <f t="shared" si="28"/>
        <v>-1.0143215225610902E-4</v>
      </c>
      <c r="D649">
        <f t="shared" si="29"/>
        <v>10.028291236595514</v>
      </c>
      <c r="E649">
        <f t="shared" si="27"/>
        <v>76.635774740749426</v>
      </c>
    </row>
    <row r="650" spans="1:5" x14ac:dyDescent="0.25">
      <c r="A650">
        <v>636</v>
      </c>
      <c r="B650">
        <v>6.3499999999999002</v>
      </c>
      <c r="C650">
        <f t="shared" si="28"/>
        <v>-9.9447647359696134E-5</v>
      </c>
      <c r="D650">
        <f t="shared" si="29"/>
        <v>10.028290222273991</v>
      </c>
      <c r="E650">
        <f t="shared" si="27"/>
        <v>76.736057648043769</v>
      </c>
    </row>
    <row r="651" spans="1:5" x14ac:dyDescent="0.25">
      <c r="A651">
        <v>637</v>
      </c>
      <c r="B651">
        <v>6.3599999999999</v>
      </c>
      <c r="C651">
        <f t="shared" si="28"/>
        <v>-9.7501969205993078E-5</v>
      </c>
      <c r="D651">
        <f t="shared" si="29"/>
        <v>10.028289227797519</v>
      </c>
      <c r="E651">
        <f t="shared" si="27"/>
        <v>76.836340545294121</v>
      </c>
    </row>
    <row r="652" spans="1:5" x14ac:dyDescent="0.25">
      <c r="A652">
        <v>638</v>
      </c>
      <c r="B652">
        <v>6.3699999999998997</v>
      </c>
      <c r="C652">
        <f t="shared" si="28"/>
        <v>-9.5594358134221125E-5</v>
      </c>
      <c r="D652">
        <f t="shared" si="29"/>
        <v>10.028288252777827</v>
      </c>
      <c r="E652">
        <f t="shared" si="27"/>
        <v>76.936623432697004</v>
      </c>
    </row>
    <row r="653" spans="1:5" x14ac:dyDescent="0.25">
      <c r="A653">
        <v>639</v>
      </c>
      <c r="B653">
        <v>6.3799999999999004</v>
      </c>
      <c r="C653">
        <f t="shared" si="28"/>
        <v>-9.3724069358813722E-5</v>
      </c>
      <c r="D653">
        <f t="shared" si="29"/>
        <v>10.028287296834245</v>
      </c>
      <c r="E653">
        <f t="shared" si="27"/>
        <v>77.036906310445062</v>
      </c>
    </row>
    <row r="654" spans="1:5" x14ac:dyDescent="0.25">
      <c r="A654">
        <v>640</v>
      </c>
      <c r="B654">
        <v>6.3899999999999002</v>
      </c>
      <c r="C654">
        <f t="shared" si="28"/>
        <v>-9.1890372667435827E-5</v>
      </c>
      <c r="D654">
        <f t="shared" si="29"/>
        <v>10.028286359593551</v>
      </c>
      <c r="E654">
        <f t="shared" si="27"/>
        <v>77.137189178727198</v>
      </c>
    </row>
    <row r="655" spans="1:5" x14ac:dyDescent="0.25">
      <c r="A655">
        <v>641</v>
      </c>
      <c r="B655">
        <v>6.3999999999999</v>
      </c>
      <c r="C655">
        <f t="shared" si="28"/>
        <v>-9.0092552131437742E-5</v>
      </c>
      <c r="D655">
        <f t="shared" si="29"/>
        <v>10.028285440689825</v>
      </c>
      <c r="E655">
        <f t="shared" si="27"/>
        <v>77.237472037728608</v>
      </c>
    </row>
    <row r="656" spans="1:5" x14ac:dyDescent="0.25">
      <c r="A656">
        <v>642</v>
      </c>
      <c r="B656">
        <v>6.4099999999998998</v>
      </c>
      <c r="C656">
        <f t="shared" si="28"/>
        <v>-8.8329905828743449E-5</v>
      </c>
      <c r="D656">
        <f t="shared" si="29"/>
        <v>10.028284539764304</v>
      </c>
      <c r="E656">
        <f t="shared" si="27"/>
        <v>77.337754887630879</v>
      </c>
    </row>
    <row r="657" spans="1:5" x14ac:dyDescent="0.25">
      <c r="A657">
        <v>643</v>
      </c>
      <c r="B657">
        <v>6.4199999999998996</v>
      </c>
      <c r="C657">
        <f t="shared" si="28"/>
        <v>-8.6601745568515298E-5</v>
      </c>
      <c r="D657">
        <f t="shared" si="29"/>
        <v>10.028283656465245</v>
      </c>
      <c r="E657">
        <f t="shared" si="27"/>
        <v>77.438037728612031</v>
      </c>
    </row>
    <row r="658" spans="1:5" x14ac:dyDescent="0.25">
      <c r="A658">
        <v>644</v>
      </c>
      <c r="B658">
        <v>6.4299999999999002</v>
      </c>
      <c r="C658">
        <f t="shared" si="28"/>
        <v>-8.4907396633582266E-5</v>
      </c>
      <c r="D658">
        <f t="shared" si="29"/>
        <v>10.02828279044779</v>
      </c>
      <c r="E658">
        <f t="shared" si="27"/>
        <v>77.5383205608466</v>
      </c>
    </row>
    <row r="659" spans="1:5" x14ac:dyDescent="0.25">
      <c r="A659">
        <v>645</v>
      </c>
      <c r="B659">
        <v>6.4399999999999</v>
      </c>
      <c r="C659">
        <f t="shared" si="28"/>
        <v>-8.3246197497999219E-5</v>
      </c>
      <c r="D659">
        <f t="shared" si="29"/>
        <v>10.028281941373823</v>
      </c>
      <c r="E659">
        <f t="shared" ref="E659:E722" si="30">$E658+0.5*($D658+$D659)*$B$10</f>
        <v>77.638603384505714</v>
      </c>
    </row>
    <row r="660" spans="1:5" x14ac:dyDescent="0.25">
      <c r="A660">
        <v>646</v>
      </c>
      <c r="B660">
        <v>6.4499999999998998</v>
      </c>
      <c r="C660">
        <f t="shared" si="28"/>
        <v>-8.1617499585462383E-5</v>
      </c>
      <c r="D660">
        <f t="shared" si="29"/>
        <v>10.028281108911848</v>
      </c>
      <c r="E660">
        <f t="shared" si="30"/>
        <v>77.738886199757147</v>
      </c>
    </row>
    <row r="661" spans="1:5" x14ac:dyDescent="0.25">
      <c r="A661">
        <v>647</v>
      </c>
      <c r="B661">
        <v>6.4599999999998996</v>
      </c>
      <c r="C661">
        <f t="shared" si="28"/>
        <v>-8.0020667004632173E-5</v>
      </c>
      <c r="D661">
        <f t="shared" si="29"/>
        <v>10.028280292736852</v>
      </c>
      <c r="E661">
        <f t="shared" si="30"/>
        <v>77.839169006765388</v>
      </c>
    </row>
    <row r="662" spans="1:5" x14ac:dyDescent="0.25">
      <c r="A662">
        <v>648</v>
      </c>
      <c r="B662">
        <v>6.4699999999999003</v>
      </c>
      <c r="C662">
        <f t="shared" si="28"/>
        <v>-7.8455076307548666E-5</v>
      </c>
      <c r="D662">
        <f t="shared" si="29"/>
        <v>10.028279492530181</v>
      </c>
      <c r="E662">
        <f t="shared" si="30"/>
        <v>77.939451805691718</v>
      </c>
    </row>
    <row r="663" spans="1:5" x14ac:dyDescent="0.25">
      <c r="A663">
        <v>649</v>
      </c>
      <c r="B663">
        <v>6.4799999999999001</v>
      </c>
      <c r="C663">
        <f t="shared" si="28"/>
        <v>-7.6920116249823423E-5</v>
      </c>
      <c r="D663">
        <f t="shared" si="29"/>
        <v>10.028278707979418</v>
      </c>
      <c r="E663">
        <f t="shared" si="30"/>
        <v>78.039734596694259</v>
      </c>
    </row>
    <row r="664" spans="1:5" x14ac:dyDescent="0.25">
      <c r="A664">
        <v>650</v>
      </c>
      <c r="B664">
        <v>6.4899999999998998</v>
      </c>
      <c r="C664">
        <f t="shared" ref="C664:C727" si="31">$B$4-(0.5*$B$7*$B$8*$B$6*D664^2)/$B$5</f>
        <v>-7.5415187534844108E-5</v>
      </c>
      <c r="D664">
        <f t="shared" ref="D664:D727" si="32">$D663+$C663*$B$10</f>
        <v>10.028277938778254</v>
      </c>
      <c r="E664">
        <f t="shared" si="30"/>
        <v>78.140017379928054</v>
      </c>
    </row>
    <row r="665" spans="1:5" x14ac:dyDescent="0.25">
      <c r="A665">
        <v>651</v>
      </c>
      <c r="B665">
        <v>6.4999999999998996</v>
      </c>
      <c r="C665">
        <f t="shared" si="31"/>
        <v>-7.3939702604164381E-5</v>
      </c>
      <c r="D665">
        <f t="shared" si="32"/>
        <v>10.028277184626379</v>
      </c>
      <c r="E665">
        <f t="shared" si="30"/>
        <v>78.240300155545071</v>
      </c>
    </row>
    <row r="666" spans="1:5" x14ac:dyDescent="0.25">
      <c r="A666">
        <v>652</v>
      </c>
      <c r="B666">
        <v>6.5099999999999003</v>
      </c>
      <c r="C666">
        <f t="shared" si="31"/>
        <v>-7.2493085385261224E-5</v>
      </c>
      <c r="D666">
        <f t="shared" si="32"/>
        <v>10.028276445229354</v>
      </c>
      <c r="E666">
        <f t="shared" si="30"/>
        <v>78.340582923694356</v>
      </c>
    </row>
    <row r="667" spans="1:5" x14ac:dyDescent="0.25">
      <c r="A667">
        <v>653</v>
      </c>
      <c r="B667">
        <v>6.5199999999999001</v>
      </c>
      <c r="C667">
        <f t="shared" si="31"/>
        <v>-7.1074771081924837E-5</v>
      </c>
      <c r="D667">
        <f t="shared" si="32"/>
        <v>10.028275720298501</v>
      </c>
      <c r="E667">
        <f t="shared" si="30"/>
        <v>78.440865684521995</v>
      </c>
    </row>
    <row r="668" spans="1:5" x14ac:dyDescent="0.25">
      <c r="A668">
        <v>654</v>
      </c>
      <c r="B668">
        <v>6.5299999999998999</v>
      </c>
      <c r="C668">
        <f t="shared" si="31"/>
        <v>-6.9684205941555888E-5</v>
      </c>
      <c r="D668">
        <f t="shared" si="32"/>
        <v>10.028275009550789</v>
      </c>
      <c r="E668">
        <f t="shared" si="30"/>
        <v>78.541148438171248</v>
      </c>
    </row>
    <row r="669" spans="1:5" x14ac:dyDescent="0.25">
      <c r="A669">
        <v>655</v>
      </c>
      <c r="B669">
        <v>6.5399999999998997</v>
      </c>
      <c r="C669">
        <f t="shared" si="31"/>
        <v>-6.8320847054437195E-5</v>
      </c>
      <c r="D669">
        <f t="shared" si="32"/>
        <v>10.02827431270873</v>
      </c>
      <c r="E669">
        <f t="shared" si="30"/>
        <v>78.641431184782547</v>
      </c>
    </row>
    <row r="670" spans="1:5" x14ac:dyDescent="0.25">
      <c r="A670">
        <v>656</v>
      </c>
      <c r="B670">
        <v>6.5499999999998897</v>
      </c>
      <c r="C670">
        <f t="shared" si="31"/>
        <v>-6.6984162129912761E-5</v>
      </c>
      <c r="D670">
        <f t="shared" si="32"/>
        <v>10.028273629500259</v>
      </c>
      <c r="E670">
        <f t="shared" si="30"/>
        <v>78.741713924493595</v>
      </c>
    </row>
    <row r="671" spans="1:5" x14ac:dyDescent="0.25">
      <c r="A671">
        <v>657</v>
      </c>
      <c r="B671">
        <v>6.5599999999998904</v>
      </c>
      <c r="C671">
        <f t="shared" si="31"/>
        <v>-6.5673629288554025E-5</v>
      </c>
      <c r="D671">
        <f t="shared" si="32"/>
        <v>10.028272959658636</v>
      </c>
      <c r="E671">
        <f t="shared" si="30"/>
        <v>78.841996657439395</v>
      </c>
    </row>
    <row r="672" spans="1:5" x14ac:dyDescent="0.25">
      <c r="A672">
        <v>658</v>
      </c>
      <c r="B672">
        <v>6.5699999999998902</v>
      </c>
      <c r="C672">
        <f t="shared" si="31"/>
        <v>-6.438873687208968E-5</v>
      </c>
      <c r="D672">
        <f t="shared" si="32"/>
        <v>10.028272302922344</v>
      </c>
      <c r="E672">
        <f t="shared" si="30"/>
        <v>78.942279383752293</v>
      </c>
    </row>
    <row r="673" spans="1:5" x14ac:dyDescent="0.25">
      <c r="A673">
        <v>659</v>
      </c>
      <c r="B673">
        <v>6.5799999999998899</v>
      </c>
      <c r="C673">
        <f t="shared" si="31"/>
        <v>-6.3128983216031997E-5</v>
      </c>
      <c r="D673">
        <f t="shared" si="32"/>
        <v>10.028271659034976</v>
      </c>
      <c r="E673">
        <f t="shared" si="30"/>
        <v>79.042562103562076</v>
      </c>
    </row>
    <row r="674" spans="1:5" x14ac:dyDescent="0.25">
      <c r="A674">
        <v>660</v>
      </c>
      <c r="B674">
        <v>6.5899999999998897</v>
      </c>
      <c r="C674">
        <f t="shared" si="31"/>
        <v>-6.1893876484475641E-5</v>
      </c>
      <c r="D674">
        <f t="shared" si="32"/>
        <v>10.028271027745143</v>
      </c>
      <c r="E674">
        <f t="shared" si="30"/>
        <v>79.142844816995975</v>
      </c>
    </row>
    <row r="675" spans="1:5" x14ac:dyDescent="0.25">
      <c r="A675">
        <v>661</v>
      </c>
      <c r="B675">
        <v>6.5999999999998904</v>
      </c>
      <c r="C675">
        <f t="shared" si="31"/>
        <v>-6.0682934460487559E-5</v>
      </c>
      <c r="D675">
        <f t="shared" si="32"/>
        <v>10.028270408806378</v>
      </c>
      <c r="E675">
        <f t="shared" si="30"/>
        <v>79.243127524178732</v>
      </c>
    </row>
    <row r="676" spans="1:5" x14ac:dyDescent="0.25">
      <c r="A676">
        <v>662</v>
      </c>
      <c r="B676">
        <v>6.6099999999998902</v>
      </c>
      <c r="C676">
        <f t="shared" si="31"/>
        <v>-5.9495684363142232E-5</v>
      </c>
      <c r="D676">
        <f t="shared" si="32"/>
        <v>10.028269801977034</v>
      </c>
      <c r="E676">
        <f t="shared" si="30"/>
        <v>79.343410225232645</v>
      </c>
    </row>
    <row r="677" spans="1:5" x14ac:dyDescent="0.25">
      <c r="A677">
        <v>663</v>
      </c>
      <c r="B677">
        <v>6.61999999999989</v>
      </c>
      <c r="C677">
        <f t="shared" si="31"/>
        <v>-5.8331662659227845E-5</v>
      </c>
      <c r="D677">
        <f t="shared" si="32"/>
        <v>10.028269207020191</v>
      </c>
      <c r="E677">
        <f t="shared" si="30"/>
        <v>79.443692920277627</v>
      </c>
    </row>
    <row r="678" spans="1:5" x14ac:dyDescent="0.25">
      <c r="A678">
        <v>664</v>
      </c>
      <c r="B678">
        <v>6.6299999999998898</v>
      </c>
      <c r="C678">
        <f t="shared" si="31"/>
        <v>-5.7190414882057894E-5</v>
      </c>
      <c r="D678">
        <f t="shared" si="32"/>
        <v>10.028268623703564</v>
      </c>
      <c r="E678">
        <f t="shared" si="30"/>
        <v>79.543975609431243</v>
      </c>
    </row>
    <row r="679" spans="1:5" x14ac:dyDescent="0.25">
      <c r="A679">
        <v>665</v>
      </c>
      <c r="B679">
        <v>6.6399999999998904</v>
      </c>
      <c r="C679">
        <f t="shared" si="31"/>
        <v>-5.6071495464493637E-5</v>
      </c>
      <c r="D679">
        <f t="shared" si="32"/>
        <v>10.028268051799415</v>
      </c>
      <c r="E679">
        <f t="shared" si="30"/>
        <v>79.644258292808757</v>
      </c>
    </row>
    <row r="680" spans="1:5" x14ac:dyDescent="0.25">
      <c r="A680">
        <v>666</v>
      </c>
      <c r="B680">
        <v>6.6499999999998902</v>
      </c>
      <c r="C680">
        <f t="shared" si="31"/>
        <v>-5.4974467548873918E-5</v>
      </c>
      <c r="D680">
        <f t="shared" si="32"/>
        <v>10.02826749108446</v>
      </c>
      <c r="E680">
        <f t="shared" si="30"/>
        <v>79.744540970523175</v>
      </c>
    </row>
    <row r="681" spans="1:5" x14ac:dyDescent="0.25">
      <c r="A681">
        <v>667</v>
      </c>
      <c r="B681">
        <v>6.65999999999989</v>
      </c>
      <c r="C681">
        <f t="shared" si="31"/>
        <v>-5.3898902834248474E-5</v>
      </c>
      <c r="D681">
        <f t="shared" si="32"/>
        <v>10.028266941339785</v>
      </c>
      <c r="E681">
        <f t="shared" si="30"/>
        <v>79.844823642685299</v>
      </c>
    </row>
    <row r="682" spans="1:5" x14ac:dyDescent="0.25">
      <c r="A682">
        <v>668</v>
      </c>
      <c r="B682">
        <v>6.6699999999998898</v>
      </c>
      <c r="C682">
        <f t="shared" si="31"/>
        <v>-5.2844381388084116E-5</v>
      </c>
      <c r="D682">
        <f t="shared" si="32"/>
        <v>10.028266402350758</v>
      </c>
      <c r="E682">
        <f t="shared" si="30"/>
        <v>79.945106309403755</v>
      </c>
    </row>
    <row r="683" spans="1:5" x14ac:dyDescent="0.25">
      <c r="A683">
        <v>669</v>
      </c>
      <c r="B683">
        <v>6.6799999999998896</v>
      </c>
      <c r="C683">
        <f t="shared" si="31"/>
        <v>-5.1810491504156175E-5</v>
      </c>
      <c r="D683">
        <f t="shared" si="32"/>
        <v>10.028265873906944</v>
      </c>
      <c r="E683">
        <f t="shared" si="30"/>
        <v>80.045388970785041</v>
      </c>
    </row>
    <row r="684" spans="1:5" x14ac:dyDescent="0.25">
      <c r="A684">
        <v>670</v>
      </c>
      <c r="B684">
        <v>6.6899999999998903</v>
      </c>
      <c r="C684">
        <f t="shared" si="31"/>
        <v>-5.079682952136011E-5</v>
      </c>
      <c r="D684">
        <f t="shared" si="32"/>
        <v>10.028265355802029</v>
      </c>
      <c r="E684">
        <f t="shared" si="30"/>
        <v>80.145671626933591</v>
      </c>
    </row>
    <row r="685" spans="1:5" x14ac:dyDescent="0.25">
      <c r="A685">
        <v>671</v>
      </c>
      <c r="B685">
        <v>6.69999999999989</v>
      </c>
      <c r="C685">
        <f t="shared" si="31"/>
        <v>-4.9802999686932026E-5</v>
      </c>
      <c r="D685">
        <f t="shared" si="32"/>
        <v>10.028264847833734</v>
      </c>
      <c r="E685">
        <f t="shared" si="30"/>
        <v>80.245954277951768</v>
      </c>
    </row>
    <row r="686" spans="1:5" x14ac:dyDescent="0.25">
      <c r="A686">
        <v>672</v>
      </c>
      <c r="B686">
        <v>6.7099999999998898</v>
      </c>
      <c r="C686">
        <f t="shared" si="31"/>
        <v>-4.8828613982365709E-5</v>
      </c>
      <c r="D686">
        <f t="shared" si="32"/>
        <v>10.028264349803736</v>
      </c>
      <c r="E686">
        <f t="shared" si="30"/>
        <v>80.346236923939955</v>
      </c>
    </row>
    <row r="687" spans="1:5" x14ac:dyDescent="0.25">
      <c r="A687">
        <v>673</v>
      </c>
      <c r="B687">
        <v>6.7199999999998896</v>
      </c>
      <c r="C687">
        <f t="shared" si="31"/>
        <v>-4.7873291984856792E-5</v>
      </c>
      <c r="D687">
        <f t="shared" si="32"/>
        <v>10.028263861517596</v>
      </c>
      <c r="E687">
        <f t="shared" si="30"/>
        <v>80.446519564996564</v>
      </c>
    </row>
    <row r="688" spans="1:5" x14ac:dyDescent="0.25">
      <c r="A688">
        <v>674</v>
      </c>
      <c r="B688">
        <v>6.7299999999998903</v>
      </c>
      <c r="C688">
        <f t="shared" si="31"/>
        <v>-4.6936660716312417E-5</v>
      </c>
      <c r="D688">
        <f t="shared" si="32"/>
        <v>10.028263382784676</v>
      </c>
      <c r="E688">
        <f t="shared" si="30"/>
        <v>80.546802201218071</v>
      </c>
    </row>
    <row r="689" spans="1:5" x14ac:dyDescent="0.25">
      <c r="A689">
        <v>675</v>
      </c>
      <c r="B689">
        <v>6.7399999999998901</v>
      </c>
      <c r="C689">
        <f t="shared" si="31"/>
        <v>-4.6018354490584557E-5</v>
      </c>
      <c r="D689">
        <f t="shared" si="32"/>
        <v>10.028262913418068</v>
      </c>
      <c r="E689">
        <f t="shared" si="30"/>
        <v>80.647084832699079</v>
      </c>
    </row>
    <row r="690" spans="1:5" x14ac:dyDescent="0.25">
      <c r="A690">
        <v>676</v>
      </c>
      <c r="B690">
        <v>6.7499999999998899</v>
      </c>
      <c r="C690">
        <f t="shared" si="31"/>
        <v>-4.5118014785572313E-5</v>
      </c>
      <c r="D690">
        <f t="shared" si="32"/>
        <v>10.028262453234523</v>
      </c>
      <c r="E690">
        <f t="shared" si="30"/>
        <v>80.747367459532342</v>
      </c>
    </row>
    <row r="691" spans="1:5" x14ac:dyDescent="0.25">
      <c r="A691">
        <v>677</v>
      </c>
      <c r="B691">
        <v>6.7599999999998897</v>
      </c>
      <c r="C691">
        <f t="shared" si="31"/>
        <v>-4.4235290079797096E-5</v>
      </c>
      <c r="D691">
        <f t="shared" si="32"/>
        <v>10.028262002054376</v>
      </c>
      <c r="E691">
        <f t="shared" si="30"/>
        <v>80.84765008180878</v>
      </c>
    </row>
    <row r="692" spans="1:5" x14ac:dyDescent="0.25">
      <c r="A692">
        <v>678</v>
      </c>
      <c r="B692">
        <v>6.7699999999998903</v>
      </c>
      <c r="C692">
        <f t="shared" si="31"/>
        <v>-4.3369835742268492E-5</v>
      </c>
      <c r="D692">
        <f t="shared" si="32"/>
        <v>10.028261559701475</v>
      </c>
      <c r="E692">
        <f t="shared" si="30"/>
        <v>80.947932699617553</v>
      </c>
    </row>
    <row r="693" spans="1:5" x14ac:dyDescent="0.25">
      <c r="A693">
        <v>679</v>
      </c>
      <c r="B693">
        <v>6.7799999999998901</v>
      </c>
      <c r="C693">
        <f t="shared" si="31"/>
        <v>-4.2521313876164868E-5</v>
      </c>
      <c r="D693">
        <f t="shared" si="32"/>
        <v>10.028261126003118</v>
      </c>
      <c r="E693">
        <f t="shared" si="30"/>
        <v>81.048215313046072</v>
      </c>
    </row>
    <row r="694" spans="1:5" x14ac:dyDescent="0.25">
      <c r="A694">
        <v>680</v>
      </c>
      <c r="B694">
        <v>6.7899999999998899</v>
      </c>
      <c r="C694">
        <f t="shared" si="31"/>
        <v>-4.1689393199817459E-5</v>
      </c>
      <c r="D694">
        <f t="shared" si="32"/>
        <v>10.028260700789978</v>
      </c>
      <c r="E694">
        <f t="shared" si="30"/>
        <v>81.148497922180042</v>
      </c>
    </row>
    <row r="695" spans="1:5" x14ac:dyDescent="0.25">
      <c r="A695">
        <v>681</v>
      </c>
      <c r="B695">
        <v>6.7999999999998897</v>
      </c>
      <c r="C695">
        <f t="shared" si="31"/>
        <v>-4.0873748911707253E-5</v>
      </c>
      <c r="D695">
        <f t="shared" si="32"/>
        <v>10.028260283896046</v>
      </c>
      <c r="E695">
        <f t="shared" si="30"/>
        <v>81.248780527103477</v>
      </c>
    </row>
    <row r="696" spans="1:5" x14ac:dyDescent="0.25">
      <c r="A696">
        <v>682</v>
      </c>
      <c r="B696">
        <v>6.8099999999998904</v>
      </c>
      <c r="C696">
        <f t="shared" si="31"/>
        <v>-4.0074062571449076E-5</v>
      </c>
      <c r="D696">
        <f t="shared" si="32"/>
        <v>10.028259875158557</v>
      </c>
      <c r="E696">
        <f t="shared" si="30"/>
        <v>81.349063127898745</v>
      </c>
    </row>
    <row r="697" spans="1:5" x14ac:dyDescent="0.25">
      <c r="A697">
        <v>683</v>
      </c>
      <c r="B697">
        <v>6.8199999999998902</v>
      </c>
      <c r="C697">
        <f t="shared" si="31"/>
        <v>-3.9290021955906695E-5</v>
      </c>
      <c r="D697">
        <f t="shared" si="32"/>
        <v>10.028259474417931</v>
      </c>
      <c r="E697">
        <f t="shared" si="30"/>
        <v>81.449345724646633</v>
      </c>
    </row>
    <row r="698" spans="1:5" x14ac:dyDescent="0.25">
      <c r="A698">
        <v>684</v>
      </c>
      <c r="B698">
        <v>6.8299999999998899</v>
      </c>
      <c r="C698">
        <f t="shared" si="31"/>
        <v>-3.8521320963269545E-5</v>
      </c>
      <c r="D698">
        <f t="shared" si="32"/>
        <v>10.028259081517712</v>
      </c>
      <c r="E698">
        <f t="shared" si="30"/>
        <v>81.549628317426311</v>
      </c>
    </row>
    <row r="699" spans="1:5" x14ac:dyDescent="0.25">
      <c r="A699">
        <v>685</v>
      </c>
      <c r="B699">
        <v>6.8399999999998897</v>
      </c>
      <c r="C699">
        <f t="shared" si="31"/>
        <v>-3.7767659470944182E-5</v>
      </c>
      <c r="D699">
        <f t="shared" si="32"/>
        <v>10.028258696304503</v>
      </c>
      <c r="E699">
        <f t="shared" si="30"/>
        <v>81.649910906315426</v>
      </c>
    </row>
    <row r="700" spans="1:5" x14ac:dyDescent="0.25">
      <c r="A700">
        <v>686</v>
      </c>
      <c r="B700">
        <v>6.8499999999998904</v>
      </c>
      <c r="C700">
        <f t="shared" si="31"/>
        <v>-3.7028743236078299E-5</v>
      </c>
      <c r="D700">
        <f t="shared" si="32"/>
        <v>10.028258318627909</v>
      </c>
      <c r="E700">
        <f t="shared" si="30"/>
        <v>81.750193491390093</v>
      </c>
    </row>
    <row r="701" spans="1:5" x14ac:dyDescent="0.25">
      <c r="A701">
        <v>687</v>
      </c>
      <c r="B701">
        <v>6.8599999999998902</v>
      </c>
      <c r="C701">
        <f t="shared" si="31"/>
        <v>-3.6304283764110323E-5</v>
      </c>
      <c r="D701">
        <f t="shared" si="32"/>
        <v>10.028257948340476</v>
      </c>
      <c r="E701">
        <f t="shared" si="30"/>
        <v>81.850476072724931</v>
      </c>
    </row>
    <row r="702" spans="1:5" x14ac:dyDescent="0.25">
      <c r="A702">
        <v>688</v>
      </c>
      <c r="B702">
        <v>6.86999999999989</v>
      </c>
      <c r="C702">
        <f t="shared" si="31"/>
        <v>-3.5593998214622502E-5</v>
      </c>
      <c r="D702">
        <f t="shared" si="32"/>
        <v>10.028257585297638</v>
      </c>
      <c r="E702">
        <f t="shared" si="30"/>
        <v>81.950758650393126</v>
      </c>
    </row>
    <row r="703" spans="1:5" x14ac:dyDescent="0.25">
      <c r="A703">
        <v>689</v>
      </c>
      <c r="B703">
        <v>6.8799999999998898</v>
      </c>
      <c r="C703">
        <f t="shared" si="31"/>
        <v>-3.4897609275219565E-5</v>
      </c>
      <c r="D703">
        <f t="shared" si="32"/>
        <v>10.028257229357656</v>
      </c>
      <c r="E703">
        <f t="shared" si="30"/>
        <v>82.051041224466402</v>
      </c>
    </row>
    <row r="704" spans="1:5" x14ac:dyDescent="0.25">
      <c r="A704">
        <v>690</v>
      </c>
      <c r="B704">
        <v>6.8899999999998904</v>
      </c>
      <c r="C704">
        <f t="shared" si="31"/>
        <v>-3.4214845060276389E-5</v>
      </c>
      <c r="D704">
        <f t="shared" si="32"/>
        <v>10.028256880381564</v>
      </c>
      <c r="E704">
        <f t="shared" si="30"/>
        <v>82.151323795015102</v>
      </c>
    </row>
    <row r="705" spans="1:5" x14ac:dyDescent="0.25">
      <c r="A705">
        <v>691</v>
      </c>
      <c r="B705">
        <v>6.8999999999998902</v>
      </c>
      <c r="C705">
        <f t="shared" si="31"/>
        <v>-3.3545439004356581E-5</v>
      </c>
      <c r="D705">
        <f t="shared" si="32"/>
        <v>10.028256538233114</v>
      </c>
      <c r="E705">
        <f t="shared" si="30"/>
        <v>82.251606362108177</v>
      </c>
    </row>
    <row r="706" spans="1:5" x14ac:dyDescent="0.25">
      <c r="A706">
        <v>692</v>
      </c>
      <c r="B706">
        <v>6.90999999999989</v>
      </c>
      <c r="C706">
        <f t="shared" si="31"/>
        <v>-3.2889129755631075E-5</v>
      </c>
      <c r="D706">
        <f t="shared" si="32"/>
        <v>10.028256202778724</v>
      </c>
      <c r="E706">
        <f t="shared" si="30"/>
        <v>82.351888925813242</v>
      </c>
    </row>
    <row r="707" spans="1:5" x14ac:dyDescent="0.25">
      <c r="A707">
        <v>693</v>
      </c>
      <c r="B707">
        <v>6.9199999999998898</v>
      </c>
      <c r="C707">
        <f t="shared" si="31"/>
        <v>-3.224566107284943E-5</v>
      </c>
      <c r="D707">
        <f t="shared" si="32"/>
        <v>10.028255873887426</v>
      </c>
      <c r="E707">
        <f t="shared" si="30"/>
        <v>82.452171486196576</v>
      </c>
    </row>
    <row r="708" spans="1:5" x14ac:dyDescent="0.25">
      <c r="A708">
        <v>694</v>
      </c>
      <c r="B708">
        <v>6.9299999999998896</v>
      </c>
      <c r="C708">
        <f t="shared" si="31"/>
        <v>-3.1614781738298348E-5</v>
      </c>
      <c r="D708">
        <f t="shared" si="32"/>
        <v>10.028255551430815</v>
      </c>
      <c r="E708">
        <f t="shared" si="30"/>
        <v>82.552454043323166</v>
      </c>
    </row>
    <row r="709" spans="1:5" x14ac:dyDescent="0.25">
      <c r="A709">
        <v>695</v>
      </c>
      <c r="B709">
        <v>6.9399999999998903</v>
      </c>
      <c r="C709">
        <f t="shared" si="31"/>
        <v>-3.099624544056212E-5</v>
      </c>
      <c r="D709">
        <f t="shared" si="32"/>
        <v>10.028255235282998</v>
      </c>
      <c r="E709">
        <f t="shared" si="30"/>
        <v>82.652736597256734</v>
      </c>
    </row>
    <row r="710" spans="1:5" x14ac:dyDescent="0.25">
      <c r="A710">
        <v>696</v>
      </c>
      <c r="B710">
        <v>6.94999999999989</v>
      </c>
      <c r="C710">
        <f t="shared" si="31"/>
        <v>-3.0389810689257502E-5</v>
      </c>
      <c r="D710">
        <f t="shared" si="32"/>
        <v>10.028254925320544</v>
      </c>
      <c r="E710">
        <f t="shared" si="30"/>
        <v>82.753019148059749</v>
      </c>
    </row>
    <row r="711" spans="1:5" x14ac:dyDescent="0.25">
      <c r="A711">
        <v>697</v>
      </c>
      <c r="B711">
        <v>6.9599999999998898</v>
      </c>
      <c r="C711">
        <f t="shared" si="31"/>
        <v>-2.9795240719110438E-5</v>
      </c>
      <c r="D711">
        <f t="shared" si="32"/>
        <v>10.028254621422438</v>
      </c>
      <c r="E711">
        <f t="shared" si="30"/>
        <v>82.853301695793462</v>
      </c>
    </row>
    <row r="712" spans="1:5" x14ac:dyDescent="0.25">
      <c r="A712">
        <v>698</v>
      </c>
      <c r="B712">
        <v>6.9699999999998896</v>
      </c>
      <c r="C712">
        <f t="shared" si="31"/>
        <v>-2.9212303395809158E-5</v>
      </c>
      <c r="D712">
        <f t="shared" si="32"/>
        <v>10.02825432347003</v>
      </c>
      <c r="E712">
        <f t="shared" si="30"/>
        <v>82.953584240517927</v>
      </c>
    </row>
    <row r="713" spans="1:5" x14ac:dyDescent="0.25">
      <c r="A713">
        <v>699</v>
      </c>
      <c r="B713">
        <v>6.9799999999998903</v>
      </c>
      <c r="C713">
        <f t="shared" si="31"/>
        <v>-2.8640771132515397E-5</v>
      </c>
      <c r="D713">
        <f t="shared" si="32"/>
        <v>10.028254031346997</v>
      </c>
      <c r="E713">
        <f t="shared" si="30"/>
        <v>83.053866782292005</v>
      </c>
    </row>
    <row r="714" spans="1:5" x14ac:dyDescent="0.25">
      <c r="A714">
        <v>700</v>
      </c>
      <c r="B714">
        <v>6.9899999999998901</v>
      </c>
      <c r="C714">
        <f t="shared" si="31"/>
        <v>-2.8080420783282989E-5</v>
      </c>
      <c r="D714">
        <f t="shared" si="32"/>
        <v>10.028253744939285</v>
      </c>
      <c r="E714">
        <f t="shared" si="30"/>
        <v>83.154149321173435</v>
      </c>
    </row>
    <row r="715" spans="1:5" x14ac:dyDescent="0.25">
      <c r="A715">
        <v>701</v>
      </c>
      <c r="B715">
        <v>6.9999999999998899</v>
      </c>
      <c r="C715">
        <f t="shared" si="31"/>
        <v>-2.7531033582661735E-5</v>
      </c>
      <c r="D715">
        <f t="shared" si="32"/>
        <v>10.028253464135076</v>
      </c>
      <c r="E715">
        <f t="shared" si="30"/>
        <v>83.254431857218805</v>
      </c>
    </row>
    <row r="716" spans="1:5" x14ac:dyDescent="0.25">
      <c r="A716">
        <v>702</v>
      </c>
      <c r="B716">
        <v>7.0099999999998897</v>
      </c>
      <c r="C716">
        <f t="shared" si="31"/>
        <v>-2.699239503378692E-5</v>
      </c>
      <c r="D716">
        <f t="shared" si="32"/>
        <v>10.02825318882474</v>
      </c>
      <c r="E716">
        <f t="shared" si="30"/>
        <v>83.354714390483608</v>
      </c>
    </row>
    <row r="717" spans="1:5" x14ac:dyDescent="0.25">
      <c r="A717">
        <v>703</v>
      </c>
      <c r="B717">
        <v>7.0199999999998797</v>
      </c>
      <c r="C717">
        <f t="shared" si="31"/>
        <v>-2.6464294846206826E-5</v>
      </c>
      <c r="D717">
        <f t="shared" si="32"/>
        <v>10.02825291890079</v>
      </c>
      <c r="E717">
        <f t="shared" si="30"/>
        <v>83.454996921022229</v>
      </c>
    </row>
    <row r="718" spans="1:5" x14ac:dyDescent="0.25">
      <c r="A718">
        <v>704</v>
      </c>
      <c r="B718">
        <v>7.0299999999998803</v>
      </c>
      <c r="C718">
        <f t="shared" si="31"/>
        <v>-2.5946526832854033E-5</v>
      </c>
      <c r="D718">
        <f t="shared" si="32"/>
        <v>10.028252654257841</v>
      </c>
      <c r="E718">
        <f t="shared" si="30"/>
        <v>83.555279448888015</v>
      </c>
    </row>
    <row r="719" spans="1:5" x14ac:dyDescent="0.25">
      <c r="A719">
        <v>705</v>
      </c>
      <c r="B719">
        <v>7.0399999999998801</v>
      </c>
      <c r="C719">
        <f t="shared" si="31"/>
        <v>-2.5438888846096575E-5</v>
      </c>
      <c r="D719">
        <f t="shared" si="32"/>
        <v>10.028252394792572</v>
      </c>
      <c r="E719">
        <f t="shared" si="30"/>
        <v>83.655561974133263</v>
      </c>
    </row>
    <row r="720" spans="1:5" x14ac:dyDescent="0.25">
      <c r="A720">
        <v>706</v>
      </c>
      <c r="B720">
        <v>7.0499999999998799</v>
      </c>
      <c r="C720">
        <f t="shared" si="31"/>
        <v>-2.4941182699578235E-5</v>
      </c>
      <c r="D720">
        <f t="shared" si="32"/>
        <v>10.028252140403684</v>
      </c>
      <c r="E720">
        <f t="shared" si="30"/>
        <v>83.755844496809246</v>
      </c>
    </row>
    <row r="721" spans="1:5" x14ac:dyDescent="0.25">
      <c r="A721">
        <v>707</v>
      </c>
      <c r="B721">
        <v>7.0599999999998797</v>
      </c>
      <c r="C721">
        <f t="shared" si="31"/>
        <v>-2.4453214074071639E-5</v>
      </c>
      <c r="D721">
        <f t="shared" si="32"/>
        <v>10.028251890991857</v>
      </c>
      <c r="E721">
        <f t="shared" si="30"/>
        <v>83.856127016966227</v>
      </c>
    </row>
    <row r="722" spans="1:5" x14ac:dyDescent="0.25">
      <c r="A722">
        <v>708</v>
      </c>
      <c r="B722">
        <v>7.0699999999998804</v>
      </c>
      <c r="C722">
        <f t="shared" si="31"/>
        <v>-2.397479245530576E-5</v>
      </c>
      <c r="D722">
        <f t="shared" si="32"/>
        <v>10.028251646459717</v>
      </c>
      <c r="E722">
        <f t="shared" si="30"/>
        <v>83.956409534653488</v>
      </c>
    </row>
    <row r="723" spans="1:5" x14ac:dyDescent="0.25">
      <c r="A723">
        <v>709</v>
      </c>
      <c r="B723">
        <v>7.0799999999998802</v>
      </c>
      <c r="C723">
        <f t="shared" si="31"/>
        <v>-2.3505731059358936E-5</v>
      </c>
      <c r="D723">
        <f t="shared" si="32"/>
        <v>10.028251406711792</v>
      </c>
      <c r="E723">
        <f t="shared" ref="E723:E786" si="33">$E722+0.5*($D722+$D723)*$B$10</f>
        <v>84.056692049919349</v>
      </c>
    </row>
    <row r="724" spans="1:5" x14ac:dyDescent="0.25">
      <c r="A724">
        <v>710</v>
      </c>
      <c r="B724">
        <v>7.08999999999988</v>
      </c>
      <c r="C724">
        <f t="shared" si="31"/>
        <v>-2.3045846754499166E-5</v>
      </c>
      <c r="D724">
        <f t="shared" si="32"/>
        <v>10.028251171654482</v>
      </c>
      <c r="E724">
        <f t="shared" si="33"/>
        <v>84.156974562811186</v>
      </c>
    </row>
    <row r="725" spans="1:5" x14ac:dyDescent="0.25">
      <c r="A725">
        <v>711</v>
      </c>
      <c r="B725">
        <v>7.0999999999998797</v>
      </c>
      <c r="C725">
        <f t="shared" si="31"/>
        <v>-2.2594959990129837E-5</v>
      </c>
      <c r="D725">
        <f t="shared" si="32"/>
        <v>10.028250941196013</v>
      </c>
      <c r="E725">
        <f t="shared" si="33"/>
        <v>84.257257073375442</v>
      </c>
    </row>
    <row r="726" spans="1:5" x14ac:dyDescent="0.25">
      <c r="A726">
        <v>712</v>
      </c>
      <c r="B726">
        <v>7.1099999999998804</v>
      </c>
      <c r="C726">
        <f t="shared" si="31"/>
        <v>-2.2152894734617234E-5</v>
      </c>
      <c r="D726">
        <f t="shared" si="32"/>
        <v>10.028250715246413</v>
      </c>
      <c r="E726">
        <f t="shared" si="33"/>
        <v>84.357539581657647</v>
      </c>
    </row>
    <row r="727" spans="1:5" x14ac:dyDescent="0.25">
      <c r="A727">
        <v>713</v>
      </c>
      <c r="B727">
        <v>7.1199999999998802</v>
      </c>
      <c r="C727">
        <f t="shared" si="31"/>
        <v>-2.1719478393578129E-5</v>
      </c>
      <c r="D727">
        <f t="shared" si="32"/>
        <v>10.028250493717465</v>
      </c>
      <c r="E727">
        <f t="shared" si="33"/>
        <v>84.457822087702468</v>
      </c>
    </row>
    <row r="728" spans="1:5" x14ac:dyDescent="0.25">
      <c r="A728">
        <v>714</v>
      </c>
      <c r="B728">
        <v>7.12999999999988</v>
      </c>
      <c r="C728">
        <f t="shared" ref="C728:C791" si="34">$B$4-(0.5*$B$7*$B$8*$B$6*D728^2)/$B$5</f>
        <v>-2.1294541753036356E-5</v>
      </c>
      <c r="D728">
        <f t="shared" ref="D728:D791" si="35">$D727+$C727*$B$10</f>
        <v>10.02825027652268</v>
      </c>
      <c r="E728">
        <f t="shared" si="33"/>
        <v>84.558104591553672</v>
      </c>
    </row>
    <row r="729" spans="1:5" x14ac:dyDescent="0.25">
      <c r="A729">
        <v>715</v>
      </c>
      <c r="B729">
        <v>7.1399999999998798</v>
      </c>
      <c r="C729">
        <f t="shared" si="34"/>
        <v>-2.0877918913697613E-5</v>
      </c>
      <c r="D729">
        <f t="shared" si="35"/>
        <v>10.028250063577262</v>
      </c>
      <c r="E729">
        <f t="shared" si="33"/>
        <v>84.658387093254177</v>
      </c>
    </row>
    <row r="730" spans="1:5" x14ac:dyDescent="0.25">
      <c r="A730">
        <v>716</v>
      </c>
      <c r="B730">
        <v>7.1499999999998796</v>
      </c>
      <c r="C730">
        <f t="shared" si="34"/>
        <v>-2.0469447211013403E-5</v>
      </c>
      <c r="D730">
        <f t="shared" si="35"/>
        <v>10.028249854798073</v>
      </c>
      <c r="E730">
        <f t="shared" si="33"/>
        <v>84.758669592846047</v>
      </c>
    </row>
    <row r="731" spans="1:5" x14ac:dyDescent="0.25">
      <c r="A731">
        <v>717</v>
      </c>
      <c r="B731">
        <v>7.1599999999998802</v>
      </c>
      <c r="C731">
        <f t="shared" si="34"/>
        <v>-2.0068967170772112E-5</v>
      </c>
      <c r="D731">
        <f t="shared" si="35"/>
        <v>10.0282496501036</v>
      </c>
      <c r="E731">
        <f t="shared" si="33"/>
        <v>84.858952090370551</v>
      </c>
    </row>
    <row r="732" spans="1:5" x14ac:dyDescent="0.25">
      <c r="A732">
        <v>718</v>
      </c>
      <c r="B732">
        <v>7.16999999999988</v>
      </c>
      <c r="C732">
        <f t="shared" si="34"/>
        <v>-1.9676322441597449E-5</v>
      </c>
      <c r="D732">
        <f t="shared" si="35"/>
        <v>10.028249449413929</v>
      </c>
      <c r="E732">
        <f t="shared" si="33"/>
        <v>84.959234585868131</v>
      </c>
    </row>
    <row r="733" spans="1:5" x14ac:dyDescent="0.25">
      <c r="A733">
        <v>719</v>
      </c>
      <c r="B733">
        <v>7.1799999999998798</v>
      </c>
      <c r="C733">
        <f t="shared" si="34"/>
        <v>-1.9291359723894175E-5</v>
      </c>
      <c r="D733">
        <f t="shared" si="35"/>
        <v>10.028249252650705</v>
      </c>
      <c r="E733">
        <f t="shared" si="33"/>
        <v>85.059517079378452</v>
      </c>
    </row>
    <row r="734" spans="1:5" x14ac:dyDescent="0.25">
      <c r="A734">
        <v>720</v>
      </c>
      <c r="B734">
        <v>7.1899999999998796</v>
      </c>
      <c r="C734">
        <f t="shared" si="34"/>
        <v>-1.891392871833375E-5</v>
      </c>
      <c r="D734">
        <f t="shared" si="35"/>
        <v>10.028249059737107</v>
      </c>
      <c r="E734">
        <f t="shared" si="33"/>
        <v>85.159799570940393</v>
      </c>
    </row>
    <row r="735" spans="1:5" x14ac:dyDescent="0.25">
      <c r="A735">
        <v>721</v>
      </c>
      <c r="B735">
        <v>7.1999999999998803</v>
      </c>
      <c r="C735">
        <f t="shared" si="34"/>
        <v>-1.8543882072563633E-5</v>
      </c>
      <c r="D735">
        <f t="shared" si="35"/>
        <v>10.028248870597819</v>
      </c>
      <c r="E735">
        <f t="shared" si="33"/>
        <v>85.260082060592069</v>
      </c>
    </row>
    <row r="736" spans="1:5" x14ac:dyDescent="0.25">
      <c r="A736">
        <v>722</v>
      </c>
      <c r="B736">
        <v>7.2099999999998801</v>
      </c>
      <c r="C736">
        <f t="shared" si="34"/>
        <v>-1.8181075310153005E-5</v>
      </c>
      <c r="D736">
        <f t="shared" si="35"/>
        <v>10.028248685158999</v>
      </c>
      <c r="E736">
        <f t="shared" si="33"/>
        <v>85.360364548370853</v>
      </c>
    </row>
    <row r="737" spans="1:5" x14ac:dyDescent="0.25">
      <c r="A737">
        <v>723</v>
      </c>
      <c r="B737">
        <v>7.2199999999998798</v>
      </c>
      <c r="C737">
        <f t="shared" si="34"/>
        <v>-1.7825366784407493E-5</v>
      </c>
      <c r="D737">
        <f t="shared" si="35"/>
        <v>10.028248503348246</v>
      </c>
      <c r="E737">
        <f t="shared" si="33"/>
        <v>85.460647034313396</v>
      </c>
    </row>
    <row r="738" spans="1:5" x14ac:dyDescent="0.25">
      <c r="A738">
        <v>724</v>
      </c>
      <c r="B738">
        <v>7.2299999999998796</v>
      </c>
      <c r="C738">
        <f t="shared" si="34"/>
        <v>-1.7476617619749391E-5</v>
      </c>
      <c r="D738">
        <f t="shared" si="35"/>
        <v>10.028248325094578</v>
      </c>
      <c r="E738">
        <f t="shared" si="33"/>
        <v>85.560929518455609</v>
      </c>
    </row>
    <row r="739" spans="1:5" x14ac:dyDescent="0.25">
      <c r="A739">
        <v>725</v>
      </c>
      <c r="B739">
        <v>7.2399999999998803</v>
      </c>
      <c r="C739">
        <f t="shared" si="34"/>
        <v>-1.7134691658426959E-5</v>
      </c>
      <c r="D739">
        <f t="shared" si="35"/>
        <v>10.028248150328402</v>
      </c>
      <c r="E739">
        <f t="shared" si="33"/>
        <v>85.66121200083272</v>
      </c>
    </row>
    <row r="740" spans="1:5" x14ac:dyDescent="0.25">
      <c r="A740">
        <v>726</v>
      </c>
      <c r="B740">
        <v>7.2499999999998801</v>
      </c>
      <c r="C740">
        <f t="shared" si="34"/>
        <v>-1.6799455401894647E-5</v>
      </c>
      <c r="D740">
        <f t="shared" si="35"/>
        <v>10.028247978981485</v>
      </c>
      <c r="E740">
        <f t="shared" si="33"/>
        <v>85.761494481479275</v>
      </c>
    </row>
    <row r="741" spans="1:5" x14ac:dyDescent="0.25">
      <c r="A741">
        <v>727</v>
      </c>
      <c r="B741">
        <v>7.2599999999998799</v>
      </c>
      <c r="C741">
        <f t="shared" si="34"/>
        <v>-1.6470777973509598E-5</v>
      </c>
      <c r="D741">
        <f t="shared" si="35"/>
        <v>10.028247810986931</v>
      </c>
      <c r="E741">
        <f t="shared" si="33"/>
        <v>85.861776960429111</v>
      </c>
    </row>
    <row r="742" spans="1:5" x14ac:dyDescent="0.25">
      <c r="A742">
        <v>728</v>
      </c>
      <c r="B742">
        <v>7.2699999999998797</v>
      </c>
      <c r="C742">
        <f t="shared" si="34"/>
        <v>-1.6148531047477377E-5</v>
      </c>
      <c r="D742">
        <f t="shared" si="35"/>
        <v>10.028247646279151</v>
      </c>
      <c r="E742">
        <f t="shared" si="33"/>
        <v>85.962059437715439</v>
      </c>
    </row>
    <row r="743" spans="1:5" x14ac:dyDescent="0.25">
      <c r="A743">
        <v>729</v>
      </c>
      <c r="B743">
        <v>7.2799999999998803</v>
      </c>
      <c r="C743">
        <f t="shared" si="34"/>
        <v>-1.5832588811548476E-5</v>
      </c>
      <c r="D743">
        <f t="shared" si="35"/>
        <v>10.028247484793841</v>
      </c>
      <c r="E743">
        <f t="shared" si="33"/>
        <v>86.062341913370801</v>
      </c>
    </row>
    <row r="744" spans="1:5" x14ac:dyDescent="0.25">
      <c r="A744">
        <v>730</v>
      </c>
      <c r="B744">
        <v>7.2899999999998801</v>
      </c>
      <c r="C744">
        <f t="shared" si="34"/>
        <v>-1.5522827919056681E-5</v>
      </c>
      <c r="D744">
        <f t="shared" si="35"/>
        <v>10.028247326467953</v>
      </c>
      <c r="E744">
        <f t="shared" si="33"/>
        <v>86.162624387427115</v>
      </c>
    </row>
    <row r="745" spans="1:5" x14ac:dyDescent="0.25">
      <c r="A745">
        <v>731</v>
      </c>
      <c r="B745">
        <v>7.2999999999998799</v>
      </c>
      <c r="C745">
        <f t="shared" si="34"/>
        <v>-1.5219127426746581E-5</v>
      </c>
      <c r="D745">
        <f t="shared" si="35"/>
        <v>10.028247171239673</v>
      </c>
      <c r="E745">
        <f t="shared" si="33"/>
        <v>86.26290685991566</v>
      </c>
    </row>
    <row r="746" spans="1:5" x14ac:dyDescent="0.25">
      <c r="A746">
        <v>732</v>
      </c>
      <c r="B746">
        <v>7.3099999999998797</v>
      </c>
      <c r="C746">
        <f t="shared" si="34"/>
        <v>-1.4921368768128218E-5</v>
      </c>
      <c r="D746">
        <f t="shared" si="35"/>
        <v>10.028247019048399</v>
      </c>
      <c r="E746">
        <f t="shared" si="33"/>
        <v>86.363189330867101</v>
      </c>
    </row>
    <row r="747" spans="1:5" x14ac:dyDescent="0.25">
      <c r="A747">
        <v>733</v>
      </c>
      <c r="B747">
        <v>7.3199999999998804</v>
      </c>
      <c r="C747">
        <f t="shared" si="34"/>
        <v>-1.4629435691304593E-5</v>
      </c>
      <c r="D747">
        <f t="shared" si="35"/>
        <v>10.02824686983471</v>
      </c>
      <c r="E747">
        <f t="shared" si="33"/>
        <v>86.46347180031151</v>
      </c>
    </row>
    <row r="748" spans="1:5" x14ac:dyDescent="0.25">
      <c r="A748">
        <v>734</v>
      </c>
      <c r="B748">
        <v>7.3299999999998802</v>
      </c>
      <c r="C748">
        <f t="shared" si="34"/>
        <v>-1.4343214225220891E-5</v>
      </c>
      <c r="D748">
        <f t="shared" si="35"/>
        <v>10.028246723540354</v>
      </c>
      <c r="E748">
        <f t="shared" si="33"/>
        <v>86.563754268278387</v>
      </c>
    </row>
    <row r="749" spans="1:5" x14ac:dyDescent="0.25">
      <c r="A749">
        <v>735</v>
      </c>
      <c r="B749">
        <v>7.33999999999988</v>
      </c>
      <c r="C749">
        <f t="shared" si="34"/>
        <v>-1.4062592617491987E-5</v>
      </c>
      <c r="D749">
        <f t="shared" si="35"/>
        <v>10.028246580108211</v>
      </c>
      <c r="E749">
        <f t="shared" si="33"/>
        <v>86.664036734796625</v>
      </c>
    </row>
    <row r="750" spans="1:5" x14ac:dyDescent="0.25">
      <c r="A750">
        <v>736</v>
      </c>
      <c r="B750">
        <v>7.3499999999998797</v>
      </c>
      <c r="C750">
        <f t="shared" si="34"/>
        <v>-1.3787461305980742E-5</v>
      </c>
      <c r="D750">
        <f t="shared" si="35"/>
        <v>10.028246439482285</v>
      </c>
      <c r="E750">
        <f t="shared" si="33"/>
        <v>86.764319199894572</v>
      </c>
    </row>
    <row r="751" spans="1:5" x14ac:dyDescent="0.25">
      <c r="A751">
        <v>737</v>
      </c>
      <c r="B751">
        <v>7.3599999999998804</v>
      </c>
      <c r="C751">
        <f t="shared" si="34"/>
        <v>-1.3517712879718147E-5</v>
      </c>
      <c r="D751">
        <f t="shared" si="35"/>
        <v>10.028246301607671</v>
      </c>
      <c r="E751">
        <f t="shared" si="33"/>
        <v>86.864601663600027</v>
      </c>
    </row>
    <row r="752" spans="1:5" x14ac:dyDescent="0.25">
      <c r="A752">
        <v>738</v>
      </c>
      <c r="B752">
        <v>7.3699999999998802</v>
      </c>
      <c r="C752">
        <f t="shared" si="34"/>
        <v>-1.3253242023836265E-5</v>
      </c>
      <c r="D752">
        <f t="shared" si="35"/>
        <v>10.028246166430543</v>
      </c>
      <c r="E752">
        <f t="shared" si="33"/>
        <v>86.964884125940216</v>
      </c>
    </row>
    <row r="753" spans="1:5" x14ac:dyDescent="0.25">
      <c r="A753">
        <v>739</v>
      </c>
      <c r="B753">
        <v>7.37999999999988</v>
      </c>
      <c r="C753">
        <f t="shared" si="34"/>
        <v>-1.2993945478712021E-5</v>
      </c>
      <c r="D753">
        <f t="shared" si="35"/>
        <v>10.028246033898123</v>
      </c>
      <c r="E753">
        <f t="shared" si="33"/>
        <v>87.065166586941857</v>
      </c>
    </row>
    <row r="754" spans="1:5" x14ac:dyDescent="0.25">
      <c r="A754">
        <v>740</v>
      </c>
      <c r="B754">
        <v>7.3899999999998798</v>
      </c>
      <c r="C754">
        <f t="shared" si="34"/>
        <v>-1.2739722011545496E-5</v>
      </c>
      <c r="D754">
        <f t="shared" si="35"/>
        <v>10.028245903958668</v>
      </c>
      <c r="E754">
        <f t="shared" si="33"/>
        <v>87.165449046631139</v>
      </c>
    </row>
    <row r="755" spans="1:5" x14ac:dyDescent="0.25">
      <c r="A755">
        <v>741</v>
      </c>
      <c r="B755">
        <v>7.3999999999998796</v>
      </c>
      <c r="C755">
        <f t="shared" si="34"/>
        <v>-1.2490472371951E-5</v>
      </c>
      <c r="D755">
        <f t="shared" si="35"/>
        <v>10.028245776561448</v>
      </c>
      <c r="E755">
        <f t="shared" si="33"/>
        <v>87.265731505033742</v>
      </c>
    </row>
    <row r="756" spans="1:5" x14ac:dyDescent="0.25">
      <c r="A756">
        <v>742</v>
      </c>
      <c r="B756">
        <v>7.4099999999998802</v>
      </c>
      <c r="C756">
        <f t="shared" si="34"/>
        <v>-1.2246099245771802E-5</v>
      </c>
      <c r="D756">
        <f t="shared" si="35"/>
        <v>10.028245651656725</v>
      </c>
      <c r="E756">
        <f t="shared" si="33"/>
        <v>87.366013962174833</v>
      </c>
    </row>
    <row r="757" spans="1:5" x14ac:dyDescent="0.25">
      <c r="A757">
        <v>743</v>
      </c>
      <c r="B757">
        <v>7.41999999999988</v>
      </c>
      <c r="C757">
        <f t="shared" si="34"/>
        <v>-1.20065072231057E-5</v>
      </c>
      <c r="D757">
        <f t="shared" si="35"/>
        <v>10.028245529195733</v>
      </c>
      <c r="E757">
        <f t="shared" si="33"/>
        <v>87.466296418079096</v>
      </c>
    </row>
    <row r="758" spans="1:5" x14ac:dyDescent="0.25">
      <c r="A758">
        <v>744</v>
      </c>
      <c r="B758">
        <v>7.4299999999998798</v>
      </c>
      <c r="C758">
        <f t="shared" si="34"/>
        <v>-1.1771602762777889E-5</v>
      </c>
      <c r="D758">
        <f t="shared" si="35"/>
        <v>10.02824540913066</v>
      </c>
      <c r="E758">
        <f t="shared" si="33"/>
        <v>87.566578872770734</v>
      </c>
    </row>
    <row r="759" spans="1:5" x14ac:dyDescent="0.25">
      <c r="A759">
        <v>745</v>
      </c>
      <c r="B759">
        <v>7.4399999999998796</v>
      </c>
      <c r="C759">
        <f t="shared" si="34"/>
        <v>-1.1541294158590176E-5</v>
      </c>
      <c r="D759">
        <f t="shared" si="35"/>
        <v>10.028245291414633</v>
      </c>
      <c r="E759">
        <f t="shared" si="33"/>
        <v>87.666861326273462</v>
      </c>
    </row>
    <row r="760" spans="1:5" x14ac:dyDescent="0.25">
      <c r="A760">
        <v>746</v>
      </c>
      <c r="B760">
        <v>7.4499999999998803</v>
      </c>
      <c r="C760">
        <f t="shared" si="34"/>
        <v>-1.1315491489582996E-5</v>
      </c>
      <c r="D760">
        <f t="shared" si="35"/>
        <v>10.028245176001692</v>
      </c>
      <c r="E760">
        <f t="shared" si="33"/>
        <v>87.767143778610546</v>
      </c>
    </row>
    <row r="761" spans="1:5" x14ac:dyDescent="0.25">
      <c r="A761">
        <v>747</v>
      </c>
      <c r="B761">
        <v>7.4599999999998801</v>
      </c>
      <c r="C761">
        <f t="shared" si="34"/>
        <v>-1.1094106596942765E-5</v>
      </c>
      <c r="D761">
        <f t="shared" si="35"/>
        <v>10.028245062846777</v>
      </c>
      <c r="E761">
        <f t="shared" si="33"/>
        <v>87.867426229804792</v>
      </c>
    </row>
    <row r="762" spans="1:5" x14ac:dyDescent="0.25">
      <c r="A762">
        <v>748</v>
      </c>
      <c r="B762">
        <v>7.4699999999998798</v>
      </c>
      <c r="C762">
        <f t="shared" si="34"/>
        <v>-1.0877053050251106E-5</v>
      </c>
      <c r="D762">
        <f t="shared" si="35"/>
        <v>10.028244951905711</v>
      </c>
      <c r="E762">
        <f t="shared" si="33"/>
        <v>87.967708679878555</v>
      </c>
    </row>
    <row r="763" spans="1:5" x14ac:dyDescent="0.25">
      <c r="A763">
        <v>749</v>
      </c>
      <c r="B763">
        <v>7.4799999999998796</v>
      </c>
      <c r="C763">
        <f t="shared" si="34"/>
        <v>-1.0664246104852282E-5</v>
      </c>
      <c r="D763">
        <f t="shared" si="35"/>
        <v>10.02824484313518</v>
      </c>
      <c r="E763">
        <f t="shared" si="33"/>
        <v>88.067991128853762</v>
      </c>
    </row>
    <row r="764" spans="1:5" x14ac:dyDescent="0.25">
      <c r="A764">
        <v>750</v>
      </c>
      <c r="B764">
        <v>7.4899999999998697</v>
      </c>
      <c r="C764">
        <f t="shared" si="34"/>
        <v>-1.045560268231327E-5</v>
      </c>
      <c r="D764">
        <f t="shared" si="35"/>
        <v>10.02824473649272</v>
      </c>
      <c r="E764">
        <f t="shared" si="33"/>
        <v>88.168273576751901</v>
      </c>
    </row>
    <row r="765" spans="1:5" x14ac:dyDescent="0.25">
      <c r="A765">
        <v>751</v>
      </c>
      <c r="B765">
        <v>7.4999999999998703</v>
      </c>
      <c r="C765">
        <f t="shared" si="34"/>
        <v>-1.0251041318909415E-5</v>
      </c>
      <c r="D765">
        <f t="shared" si="35"/>
        <v>10.028244631936694</v>
      </c>
      <c r="E765">
        <f t="shared" si="33"/>
        <v>88.268556023594044</v>
      </c>
    </row>
    <row r="766" spans="1:5" x14ac:dyDescent="0.25">
      <c r="A766">
        <v>752</v>
      </c>
      <c r="B766">
        <v>7.5099999999998701</v>
      </c>
      <c r="C766">
        <f t="shared" si="34"/>
        <v>-1.0050482153189932E-5</v>
      </c>
      <c r="D766">
        <f t="shared" si="35"/>
        <v>10.028244529426281</v>
      </c>
      <c r="E766">
        <f t="shared" si="33"/>
        <v>88.368838469400856</v>
      </c>
    </row>
    <row r="767" spans="1:5" x14ac:dyDescent="0.25">
      <c r="A767">
        <v>753</v>
      </c>
      <c r="B767">
        <v>7.5199999999998699</v>
      </c>
      <c r="C767">
        <f t="shared" si="34"/>
        <v>-9.8538468780162702E-6</v>
      </c>
      <c r="D767">
        <f t="shared" si="35"/>
        <v>10.028244428921459</v>
      </c>
      <c r="E767">
        <f t="shared" si="33"/>
        <v>88.469120914192601</v>
      </c>
    </row>
    <row r="768" spans="1:5" x14ac:dyDescent="0.25">
      <c r="A768">
        <v>754</v>
      </c>
      <c r="B768">
        <v>7.5299999999998697</v>
      </c>
      <c r="C768">
        <f t="shared" si="34"/>
        <v>-9.6610587281276139E-6</v>
      </c>
      <c r="D768">
        <f t="shared" si="35"/>
        <v>10.028244330382991</v>
      </c>
      <c r="E768">
        <f t="shared" si="33"/>
        <v>88.569403357989117</v>
      </c>
    </row>
    <row r="769" spans="1:5" x14ac:dyDescent="0.25">
      <c r="A769">
        <v>755</v>
      </c>
      <c r="B769">
        <v>7.5399999999998704</v>
      </c>
      <c r="C769">
        <f t="shared" si="34"/>
        <v>-9.4720424339556075E-6</v>
      </c>
      <c r="D769">
        <f t="shared" si="35"/>
        <v>10.028244233772403</v>
      </c>
      <c r="E769">
        <f t="shared" si="33"/>
        <v>88.669685800809887</v>
      </c>
    </row>
    <row r="770" spans="1:5" x14ac:dyDescent="0.25">
      <c r="A770">
        <v>756</v>
      </c>
      <c r="B770">
        <v>7.5499999999998701</v>
      </c>
      <c r="C770">
        <f t="shared" si="34"/>
        <v>-9.2867242020844287E-6</v>
      </c>
      <c r="D770">
        <f t="shared" si="35"/>
        <v>10.02824413905198</v>
      </c>
      <c r="E770">
        <f t="shared" si="33"/>
        <v>88.769968242674011</v>
      </c>
    </row>
    <row r="771" spans="1:5" x14ac:dyDescent="0.25">
      <c r="A771">
        <v>757</v>
      </c>
      <c r="B771">
        <v>7.5599999999998699</v>
      </c>
      <c r="C771">
        <f t="shared" si="34"/>
        <v>-9.1050316743945814E-6</v>
      </c>
      <c r="D771">
        <f t="shared" si="35"/>
        <v>10.028244046184737</v>
      </c>
      <c r="E771">
        <f t="shared" si="33"/>
        <v>88.87025068360019</v>
      </c>
    </row>
    <row r="772" spans="1:5" x14ac:dyDescent="0.25">
      <c r="A772">
        <v>758</v>
      </c>
      <c r="B772">
        <v>7.5699999999998697</v>
      </c>
      <c r="C772">
        <f t="shared" si="34"/>
        <v>-8.9268939209574683E-6</v>
      </c>
      <c r="D772">
        <f t="shared" si="35"/>
        <v>10.028243955134419</v>
      </c>
      <c r="E772">
        <f t="shared" si="33"/>
        <v>88.970533123606785</v>
      </c>
    </row>
    <row r="773" spans="1:5" x14ac:dyDescent="0.25">
      <c r="A773">
        <v>759</v>
      </c>
      <c r="B773">
        <v>7.5799999999998704</v>
      </c>
      <c r="C773">
        <f t="shared" si="34"/>
        <v>-8.7522413902973994E-6</v>
      </c>
      <c r="D773">
        <f t="shared" si="35"/>
        <v>10.02824386586548</v>
      </c>
      <c r="E773">
        <f t="shared" si="33"/>
        <v>89.070815562711786</v>
      </c>
    </row>
    <row r="774" spans="1:5" x14ac:dyDescent="0.25">
      <c r="A774">
        <v>760</v>
      </c>
      <c r="B774">
        <v>7.5899999999998702</v>
      </c>
      <c r="C774">
        <f t="shared" si="34"/>
        <v>-8.5810058969570946E-6</v>
      </c>
      <c r="D774">
        <f t="shared" si="35"/>
        <v>10.028243778343066</v>
      </c>
      <c r="E774">
        <f t="shared" si="33"/>
        <v>89.17109800093283</v>
      </c>
    </row>
    <row r="775" spans="1:5" x14ac:dyDescent="0.25">
      <c r="A775">
        <v>761</v>
      </c>
      <c r="B775">
        <v>7.59999999999987</v>
      </c>
      <c r="C775">
        <f t="shared" si="34"/>
        <v>-8.413120585970546E-6</v>
      </c>
      <c r="D775">
        <f t="shared" si="35"/>
        <v>10.028243692533007</v>
      </c>
      <c r="E775">
        <f t="shared" si="33"/>
        <v>89.27138043828721</v>
      </c>
    </row>
    <row r="776" spans="1:5" x14ac:dyDescent="0.25">
      <c r="A776">
        <v>762</v>
      </c>
      <c r="B776">
        <v>7.6099999999998698</v>
      </c>
      <c r="C776">
        <f t="shared" si="34"/>
        <v>-8.2485199133230935E-6</v>
      </c>
      <c r="D776">
        <f t="shared" si="35"/>
        <v>10.028243608401802</v>
      </c>
      <c r="E776">
        <f t="shared" si="33"/>
        <v>89.37166287479188</v>
      </c>
    </row>
    <row r="777" spans="1:5" x14ac:dyDescent="0.25">
      <c r="A777">
        <v>763</v>
      </c>
      <c r="B777">
        <v>7.6199999999998704</v>
      </c>
      <c r="C777">
        <f t="shared" si="34"/>
        <v>-8.0871396139770013E-6</v>
      </c>
      <c r="D777">
        <f t="shared" si="35"/>
        <v>10.028243525916603</v>
      </c>
      <c r="E777">
        <f t="shared" si="33"/>
        <v>89.471945310463468</v>
      </c>
    </row>
    <row r="778" spans="1:5" x14ac:dyDescent="0.25">
      <c r="A778">
        <v>764</v>
      </c>
      <c r="B778">
        <v>7.6299999999999004</v>
      </c>
      <c r="C778">
        <f t="shared" si="34"/>
        <v>-7.928916678778819E-6</v>
      </c>
      <c r="D778">
        <f t="shared" si="35"/>
        <v>10.028243445045206</v>
      </c>
      <c r="E778">
        <f t="shared" si="33"/>
        <v>89.572227745318273</v>
      </c>
    </row>
    <row r="779" spans="1:5" x14ac:dyDescent="0.25">
      <c r="A779">
        <v>765</v>
      </c>
      <c r="B779">
        <v>7.6399999999999002</v>
      </c>
      <c r="C779">
        <f t="shared" si="34"/>
        <v>-7.7737893420248838E-6</v>
      </c>
      <c r="D779">
        <f t="shared" si="35"/>
        <v>10.028243365756039</v>
      </c>
      <c r="E779">
        <f t="shared" si="33"/>
        <v>89.672510179372281</v>
      </c>
    </row>
    <row r="780" spans="1:5" x14ac:dyDescent="0.25">
      <c r="A780">
        <v>766</v>
      </c>
      <c r="B780">
        <v>7.6499999999999</v>
      </c>
      <c r="C780">
        <f t="shared" si="34"/>
        <v>-7.6216970352760427E-6</v>
      </c>
      <c r="D780">
        <f t="shared" si="35"/>
        <v>10.028243288018146</v>
      </c>
      <c r="E780">
        <f t="shared" si="33"/>
        <v>89.772792612641155</v>
      </c>
    </row>
    <row r="781" spans="1:5" x14ac:dyDescent="0.25">
      <c r="A781">
        <v>767</v>
      </c>
      <c r="B781">
        <v>7.6599999999998998</v>
      </c>
      <c r="C781">
        <f t="shared" si="34"/>
        <v>-7.4725803784758682E-6</v>
      </c>
      <c r="D781">
        <f t="shared" si="35"/>
        <v>10.028243211801176</v>
      </c>
      <c r="E781">
        <f t="shared" si="33"/>
        <v>89.873075045140254</v>
      </c>
    </row>
    <row r="782" spans="1:5" x14ac:dyDescent="0.25">
      <c r="A782">
        <v>768</v>
      </c>
      <c r="B782">
        <v>7.6699999999998996</v>
      </c>
      <c r="C782">
        <f t="shared" si="34"/>
        <v>-7.3263811533053058E-6</v>
      </c>
      <c r="D782">
        <f t="shared" si="35"/>
        <v>10.028243137075371</v>
      </c>
      <c r="E782">
        <f t="shared" si="33"/>
        <v>89.973357476884644</v>
      </c>
    </row>
    <row r="783" spans="1:5" x14ac:dyDescent="0.25">
      <c r="A783">
        <v>769</v>
      </c>
      <c r="B783">
        <v>7.6799999999999002</v>
      </c>
      <c r="C783">
        <f t="shared" si="34"/>
        <v>-7.1830422836427488E-6</v>
      </c>
      <c r="D783">
        <f t="shared" si="35"/>
        <v>10.02824306381156</v>
      </c>
      <c r="E783">
        <f t="shared" si="33"/>
        <v>90.073639907889074</v>
      </c>
    </row>
    <row r="784" spans="1:5" x14ac:dyDescent="0.25">
      <c r="A784">
        <v>770</v>
      </c>
      <c r="B784">
        <v>7.6899999999999</v>
      </c>
      <c r="C784">
        <f t="shared" si="34"/>
        <v>-7.0425078035896149E-6</v>
      </c>
      <c r="D784">
        <f t="shared" si="35"/>
        <v>10.028242991981138</v>
      </c>
      <c r="E784">
        <f t="shared" si="33"/>
        <v>90.17392233816804</v>
      </c>
    </row>
    <row r="785" spans="1:5" x14ac:dyDescent="0.25">
      <c r="A785">
        <v>771</v>
      </c>
      <c r="B785">
        <v>7.6999999999998998</v>
      </c>
      <c r="C785">
        <f t="shared" si="34"/>
        <v>-6.9047228503649194E-6</v>
      </c>
      <c r="D785">
        <f t="shared" si="35"/>
        <v>10.02824292155606</v>
      </c>
      <c r="E785">
        <f t="shared" si="33"/>
        <v>90.274204767735725</v>
      </c>
    </row>
    <row r="786" spans="1:5" x14ac:dyDescent="0.25">
      <c r="A786">
        <v>772</v>
      </c>
      <c r="B786">
        <v>7.7099999999998996</v>
      </c>
      <c r="C786">
        <f t="shared" si="34"/>
        <v>-6.7696336234490673E-6</v>
      </c>
      <c r="D786">
        <f t="shared" si="35"/>
        <v>10.028242852508832</v>
      </c>
      <c r="E786">
        <f t="shared" si="33"/>
        <v>90.374487196606054</v>
      </c>
    </row>
    <row r="787" spans="1:5" x14ac:dyDescent="0.25">
      <c r="A787">
        <v>773</v>
      </c>
      <c r="B787">
        <v>7.7199999999999003</v>
      </c>
      <c r="C787">
        <f t="shared" si="34"/>
        <v>-6.6371873881365673E-6</v>
      </c>
      <c r="D787">
        <f t="shared" si="35"/>
        <v>10.028242784812496</v>
      </c>
      <c r="E787">
        <f t="shared" ref="E787:E815" si="36">$E786+0.5*($D786+$D787)*$B$10</f>
        <v>90.474769624792657</v>
      </c>
    </row>
    <row r="788" spans="1:5" x14ac:dyDescent="0.25">
      <c r="A788">
        <v>774</v>
      </c>
      <c r="B788">
        <v>7.7299999999999098</v>
      </c>
      <c r="C788">
        <f t="shared" si="34"/>
        <v>-6.5073324329034676E-6</v>
      </c>
      <c r="D788">
        <f t="shared" si="35"/>
        <v>10.028242718440623</v>
      </c>
      <c r="E788">
        <f t="shared" si="36"/>
        <v>90.575052052308919</v>
      </c>
    </row>
    <row r="789" spans="1:5" x14ac:dyDescent="0.25">
      <c r="A789">
        <v>775</v>
      </c>
      <c r="B789">
        <v>7.7399999999999096</v>
      </c>
      <c r="C789">
        <f t="shared" si="34"/>
        <v>-6.3800180551965013E-6</v>
      </c>
      <c r="D789">
        <f t="shared" si="35"/>
        <v>10.028242653367299</v>
      </c>
      <c r="E789">
        <f t="shared" si="36"/>
        <v>90.675334479167958</v>
      </c>
    </row>
    <row r="790" spans="1:5" x14ac:dyDescent="0.25">
      <c r="A790">
        <v>776</v>
      </c>
      <c r="B790">
        <v>7.7499999999999103</v>
      </c>
      <c r="C790">
        <f t="shared" si="34"/>
        <v>-6.255194552551302E-6</v>
      </c>
      <c r="D790">
        <f t="shared" si="35"/>
        <v>10.028242589567117</v>
      </c>
      <c r="E790">
        <f t="shared" si="36"/>
        <v>90.775616905382634</v>
      </c>
    </row>
    <row r="791" spans="1:5" x14ac:dyDescent="0.25">
      <c r="A791">
        <v>777</v>
      </c>
      <c r="B791">
        <v>7.7599999999999101</v>
      </c>
      <c r="C791">
        <f t="shared" si="34"/>
        <v>-6.1328131941706943E-6</v>
      </c>
      <c r="D791">
        <f t="shared" si="35"/>
        <v>10.028242527015172</v>
      </c>
      <c r="E791">
        <f t="shared" si="36"/>
        <v>90.875899330965552</v>
      </c>
    </row>
    <row r="792" spans="1:5" x14ac:dyDescent="0.25">
      <c r="A792">
        <v>778</v>
      </c>
      <c r="B792">
        <v>7.7699999999999099</v>
      </c>
      <c r="C792">
        <f t="shared" ref="C792:C815" si="37">$B$4-(0.5*$B$7*$B$8*$B$6*D792^2)/$B$5</f>
        <v>-6.0128261978320552E-6</v>
      </c>
      <c r="D792">
        <f t="shared" ref="D792:D815" si="38">$D791+$C791*$B$10</f>
        <v>10.02824246568704</v>
      </c>
      <c r="E792">
        <f t="shared" si="36"/>
        <v>90.976181755929062</v>
      </c>
    </row>
    <row r="793" spans="1:5" x14ac:dyDescent="0.25">
      <c r="A793">
        <v>779</v>
      </c>
      <c r="B793">
        <v>7.7799999999999097</v>
      </c>
      <c r="C793">
        <f t="shared" si="37"/>
        <v>-5.8951867210055298E-6</v>
      </c>
      <c r="D793">
        <f t="shared" si="38"/>
        <v>10.028242405558778</v>
      </c>
      <c r="E793">
        <f t="shared" si="36"/>
        <v>91.076464180285285</v>
      </c>
    </row>
    <row r="794" spans="1:5" x14ac:dyDescent="0.25">
      <c r="A794">
        <v>780</v>
      </c>
      <c r="B794">
        <v>7.7899999999999103</v>
      </c>
      <c r="C794">
        <f t="shared" si="37"/>
        <v>-5.7798488288796079E-6</v>
      </c>
      <c r="D794">
        <f t="shared" si="38"/>
        <v>10.028242346606911</v>
      </c>
      <c r="E794">
        <f t="shared" si="36"/>
        <v>91.176746604046116</v>
      </c>
    </row>
    <row r="795" spans="1:5" x14ac:dyDescent="0.25">
      <c r="A795">
        <v>781</v>
      </c>
      <c r="B795">
        <v>7.7999999999999101</v>
      </c>
      <c r="C795">
        <f t="shared" si="37"/>
        <v>-5.6667674979138383E-6</v>
      </c>
      <c r="D795">
        <f t="shared" si="38"/>
        <v>10.028242288808423</v>
      </c>
      <c r="E795">
        <f t="shared" si="36"/>
        <v>91.277029027223193</v>
      </c>
    </row>
    <row r="796" spans="1:5" x14ac:dyDescent="0.25">
      <c r="A796">
        <v>782</v>
      </c>
      <c r="B796" s="1">
        <v>7.8099999999999099</v>
      </c>
      <c r="C796" s="1">
        <f t="shared" si="37"/>
        <v>-5.5558985749826206E-6</v>
      </c>
      <c r="D796" s="1">
        <f t="shared" si="38"/>
        <v>10.028242232140748</v>
      </c>
      <c r="E796" s="1">
        <f t="shared" si="36"/>
        <v>91.377311449827943</v>
      </c>
    </row>
    <row r="797" spans="1:5" x14ac:dyDescent="0.25">
      <c r="A797">
        <v>783</v>
      </c>
      <c r="B797" s="1">
        <v>7.8199999999999097</v>
      </c>
      <c r="C797" s="1">
        <f t="shared" si="37"/>
        <v>-5.4471987773752062E-6</v>
      </c>
      <c r="D797" s="1">
        <f t="shared" si="38"/>
        <v>10.028242176581763</v>
      </c>
      <c r="E797" s="1">
        <f t="shared" si="36"/>
        <v>91.477593871871562</v>
      </c>
    </row>
    <row r="798" spans="1:5" x14ac:dyDescent="0.25">
      <c r="A798">
        <v>784</v>
      </c>
      <c r="B798">
        <v>7.8299999999999104</v>
      </c>
      <c r="C798">
        <f t="shared" si="37"/>
        <v>-5.340625664373988E-6</v>
      </c>
      <c r="D798">
        <f t="shared" si="38"/>
        <v>10.028242122109775</v>
      </c>
      <c r="E798">
        <f t="shared" si="36"/>
        <v>91.577876293365023</v>
      </c>
    </row>
    <row r="799" spans="1:5" x14ac:dyDescent="0.25">
      <c r="A799">
        <v>785</v>
      </c>
      <c r="B799">
        <v>7.8399999999999102</v>
      </c>
      <c r="C799">
        <f t="shared" si="37"/>
        <v>-5.23613762659636E-6</v>
      </c>
      <c r="D799">
        <f t="shared" si="38"/>
        <v>10.028242068703518</v>
      </c>
      <c r="E799">
        <f t="shared" si="36"/>
        <v>91.678158714319096</v>
      </c>
    </row>
    <row r="800" spans="1:5" x14ac:dyDescent="0.25">
      <c r="A800">
        <v>786</v>
      </c>
      <c r="B800">
        <v>7.8499999999999099</v>
      </c>
      <c r="C800">
        <f t="shared" si="37"/>
        <v>-5.1336938753365757E-6</v>
      </c>
      <c r="D800">
        <f t="shared" si="38"/>
        <v>10.028242016342142</v>
      </c>
      <c r="E800">
        <f t="shared" si="36"/>
        <v>91.778441134744327</v>
      </c>
    </row>
    <row r="801" spans="1:5" x14ac:dyDescent="0.25">
      <c r="A801">
        <v>787</v>
      </c>
      <c r="B801">
        <v>7.8599999999999097</v>
      </c>
      <c r="C801">
        <f t="shared" si="37"/>
        <v>-5.0332544123676826E-6</v>
      </c>
      <c r="D801">
        <f t="shared" si="38"/>
        <v>10.028241965005204</v>
      </c>
      <c r="E801">
        <f t="shared" si="36"/>
        <v>91.87872355465106</v>
      </c>
    </row>
    <row r="802" spans="1:5" x14ac:dyDescent="0.25">
      <c r="A802">
        <v>788</v>
      </c>
      <c r="B802">
        <v>7.8699999999999104</v>
      </c>
      <c r="C802">
        <f t="shared" si="37"/>
        <v>-4.934780021059737E-6</v>
      </c>
      <c r="D802">
        <f t="shared" si="38"/>
        <v>10.028241914672661</v>
      </c>
      <c r="E802">
        <f t="shared" si="36"/>
        <v>91.979005974049443</v>
      </c>
    </row>
    <row r="803" spans="1:5" x14ac:dyDescent="0.25">
      <c r="A803">
        <v>789</v>
      </c>
      <c r="B803">
        <v>7.87999999999992</v>
      </c>
      <c r="C803">
        <f t="shared" si="37"/>
        <v>-4.8382322592743776E-6</v>
      </c>
      <c r="D803">
        <f t="shared" si="38"/>
        <v>10.02824186532486</v>
      </c>
      <c r="E803">
        <f t="shared" si="36"/>
        <v>92.079288392949437</v>
      </c>
    </row>
    <row r="804" spans="1:5" x14ac:dyDescent="0.25">
      <c r="A804">
        <v>790</v>
      </c>
      <c r="B804">
        <v>7.8899999999999197</v>
      </c>
      <c r="C804">
        <f t="shared" si="37"/>
        <v>-4.7435734291667586E-6</v>
      </c>
      <c r="D804">
        <f t="shared" si="38"/>
        <v>10.028241816942538</v>
      </c>
      <c r="E804">
        <f t="shared" si="36"/>
        <v>92.179570811360776</v>
      </c>
    </row>
    <row r="805" spans="1:5" x14ac:dyDescent="0.25">
      <c r="A805">
        <v>791</v>
      </c>
      <c r="B805">
        <v>7.8999999999999204</v>
      </c>
      <c r="C805">
        <f t="shared" si="37"/>
        <v>-4.6507665807382637E-6</v>
      </c>
      <c r="D805">
        <f t="shared" si="38"/>
        <v>10.028241769506804</v>
      </c>
      <c r="E805">
        <f t="shared" si="36"/>
        <v>92.279853229293025</v>
      </c>
    </row>
    <row r="806" spans="1:5" x14ac:dyDescent="0.25">
      <c r="A806">
        <v>792</v>
      </c>
      <c r="B806">
        <v>7.9099999999999202</v>
      </c>
      <c r="C806">
        <f t="shared" si="37"/>
        <v>-4.5597754727566553E-6</v>
      </c>
      <c r="D806">
        <f t="shared" si="38"/>
        <v>10.028241722999139</v>
      </c>
      <c r="E806">
        <f t="shared" si="36"/>
        <v>92.380135646755548</v>
      </c>
    </row>
    <row r="807" spans="1:5" x14ac:dyDescent="0.25">
      <c r="A807">
        <v>793</v>
      </c>
      <c r="B807">
        <v>7.91999999999992</v>
      </c>
      <c r="C807">
        <f t="shared" si="37"/>
        <v>-4.4705645816378592E-6</v>
      </c>
      <c r="D807">
        <f t="shared" si="38"/>
        <v>10.028241677401384</v>
      </c>
      <c r="E807">
        <f t="shared" si="36"/>
        <v>92.480418063757554</v>
      </c>
    </row>
    <row r="808" spans="1:5" x14ac:dyDescent="0.25">
      <c r="A808">
        <v>794</v>
      </c>
      <c r="B808">
        <v>7.9299999999999198</v>
      </c>
      <c r="C808">
        <f t="shared" si="37"/>
        <v>-4.3830990836823958E-6</v>
      </c>
      <c r="D808">
        <f t="shared" si="38"/>
        <v>10.028241632695739</v>
      </c>
      <c r="E808">
        <f t="shared" si="36"/>
        <v>92.580700480308039</v>
      </c>
    </row>
    <row r="809" spans="1:5" x14ac:dyDescent="0.25">
      <c r="A809">
        <v>795</v>
      </c>
      <c r="B809">
        <v>7.9399999999999196</v>
      </c>
      <c r="C809">
        <f t="shared" si="37"/>
        <v>-4.2973448266536707E-6</v>
      </c>
      <c r="D809">
        <f t="shared" si="38"/>
        <v>10.028241588864748</v>
      </c>
      <c r="E809">
        <f t="shared" si="36"/>
        <v>92.680982896415841</v>
      </c>
    </row>
    <row r="810" spans="1:5" x14ac:dyDescent="0.25">
      <c r="A810">
        <v>796</v>
      </c>
      <c r="B810">
        <v>7.9499999999999202</v>
      </c>
      <c r="C810">
        <f t="shared" si="37"/>
        <v>-4.2132683280016181E-6</v>
      </c>
      <c r="D810">
        <f t="shared" si="38"/>
        <v>10.0282415458913</v>
      </c>
      <c r="E810">
        <f t="shared" si="36"/>
        <v>92.781265312089616</v>
      </c>
    </row>
    <row r="811" spans="1:5" x14ac:dyDescent="0.25">
      <c r="A811">
        <v>797</v>
      </c>
      <c r="B811">
        <v>7.95999999999992</v>
      </c>
      <c r="C811">
        <f t="shared" si="37"/>
        <v>-4.1308367695336301E-6</v>
      </c>
      <c r="D811">
        <f t="shared" si="38"/>
        <v>10.028241503758617</v>
      </c>
      <c r="E811">
        <f t="shared" si="36"/>
        <v>92.88154772733786</v>
      </c>
    </row>
    <row r="812" spans="1:5" x14ac:dyDescent="0.25">
      <c r="A812">
        <v>798</v>
      </c>
      <c r="B812">
        <v>7.9699999999999198</v>
      </c>
      <c r="C812">
        <f t="shared" si="37"/>
        <v>-4.0500179601110631E-6</v>
      </c>
      <c r="D812">
        <f t="shared" si="38"/>
        <v>10.028241462450248</v>
      </c>
      <c r="E812">
        <f t="shared" si="36"/>
        <v>92.981830142168903</v>
      </c>
    </row>
    <row r="813" spans="1:5" x14ac:dyDescent="0.25">
      <c r="A813">
        <v>799</v>
      </c>
      <c r="B813">
        <v>7.9799999999999196</v>
      </c>
      <c r="C813">
        <f t="shared" si="37"/>
        <v>-3.9707803551891629E-6</v>
      </c>
      <c r="D813">
        <f t="shared" si="38"/>
        <v>10.028241421950069</v>
      </c>
      <c r="E813">
        <f t="shared" si="36"/>
        <v>93.0821125565909</v>
      </c>
    </row>
    <row r="814" spans="1:5" x14ac:dyDescent="0.25">
      <c r="A814">
        <v>800</v>
      </c>
      <c r="B814">
        <v>7.9899999999999203</v>
      </c>
      <c r="C814">
        <f t="shared" si="37"/>
        <v>-3.8930930124081442E-6</v>
      </c>
      <c r="D814">
        <f t="shared" si="38"/>
        <v>10.028241382242266</v>
      </c>
      <c r="E814">
        <f t="shared" si="36"/>
        <v>93.182394970611867</v>
      </c>
    </row>
    <row r="815" spans="1:5" x14ac:dyDescent="0.25">
      <c r="A815">
        <v>801</v>
      </c>
      <c r="B815">
        <v>7.9999999999999201</v>
      </c>
      <c r="C815">
        <f t="shared" si="37"/>
        <v>-3.8169256058040446E-6</v>
      </c>
      <c r="D815">
        <f t="shared" si="38"/>
        <v>10.028241343311336</v>
      </c>
      <c r="E815">
        <f t="shared" si="36"/>
        <v>93.282677384239634</v>
      </c>
    </row>
  </sheetData>
  <pageMargins left="0.7" right="0.7" top="0.78740157499999996" bottom="0.78740157499999996" header="0.3" footer="0.3"/>
  <pageSetup paperSize="9" orientation="portrait" horizontalDpi="300" verticalDpi="3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B1D7-45D0-494C-BA6E-B18387A12581}">
  <dimension ref="A1:L62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0" max="10" width="11.90625" customWidth="1"/>
    <col min="11" max="11" width="17.90625" customWidth="1"/>
  </cols>
  <sheetData>
    <row r="1" spans="1:3" ht="20" x14ac:dyDescent="0.4">
      <c r="A1" s="12" t="s">
        <v>37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19" spans="1:12" x14ac:dyDescent="0.25">
      <c r="J19" s="9" t="s">
        <v>23</v>
      </c>
      <c r="K19" s="9" t="s">
        <v>15</v>
      </c>
    </row>
    <row r="20" spans="1:12" x14ac:dyDescent="0.25">
      <c r="J20">
        <v>0</v>
      </c>
      <c r="K20" s="10">
        <v>1.2250000000000001</v>
      </c>
      <c r="L20" s="9"/>
    </row>
    <row r="21" spans="1:12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J21">
        <v>0.5</v>
      </c>
      <c r="K21" s="10">
        <v>1.167</v>
      </c>
      <c r="L21" s="9"/>
    </row>
    <row r="22" spans="1:12" x14ac:dyDescent="0.25">
      <c r="A22">
        <v>1</v>
      </c>
      <c r="B22">
        <v>93</v>
      </c>
      <c r="C22">
        <f>$C$6-(0.5*$C$9*$C$10*$K$34*$D22^2)/$C$7</f>
        <v>6.5398763110224962</v>
      </c>
      <c r="D22">
        <v>34.675395686062522</v>
      </c>
      <c r="E22">
        <v>3424.8997590769291</v>
      </c>
      <c r="J22">
        <v>1</v>
      </c>
      <c r="K22" s="10">
        <v>1.1120000000000001</v>
      </c>
      <c r="L22" s="9"/>
    </row>
    <row r="23" spans="1:12" x14ac:dyDescent="0.25">
      <c r="A23">
        <v>2</v>
      </c>
      <c r="B23">
        <v>93.2</v>
      </c>
      <c r="C23">
        <f>$C$6-(0.5*$C$9*$C$10*$K$34*$D23^2)/$C$7</f>
        <v>6.2885216683948304</v>
      </c>
      <c r="D23">
        <f>$C22*$C$12+$D22</f>
        <v>35.983370948267023</v>
      </c>
      <c r="E23">
        <f>$E22+0.5*($D22+$D23)*$C$12</f>
        <v>3431.9656357403619</v>
      </c>
      <c r="J23">
        <v>1.5</v>
      </c>
      <c r="K23" s="10">
        <v>1.0580000000000001</v>
      </c>
      <c r="L23" s="9"/>
    </row>
    <row r="24" spans="1:12" x14ac:dyDescent="0.25">
      <c r="A24">
        <v>3</v>
      </c>
      <c r="B24">
        <v>93.4</v>
      </c>
      <c r="C24">
        <f t="shared" ref="C24:C62" si="0">$C$6-(0.5*$C$9*$C$10*$K$34*$D24^2)/$C$7</f>
        <v>6.0380515149219303</v>
      </c>
      <c r="D24">
        <f t="shared" ref="D24:D62" si="1">$C23*$C$12+$D23</f>
        <v>37.241075281945989</v>
      </c>
      <c r="E24">
        <f t="shared" ref="E24:E62" si="2">$E23+0.5*($D23+$D24)*$C$12</f>
        <v>3439.2880803633834</v>
      </c>
      <c r="J24">
        <v>2</v>
      </c>
      <c r="K24" s="10">
        <v>1.0069999999999999</v>
      </c>
      <c r="L24" s="9"/>
    </row>
    <row r="25" spans="1:12" x14ac:dyDescent="0.25">
      <c r="A25">
        <v>4</v>
      </c>
      <c r="B25">
        <v>93.6</v>
      </c>
      <c r="C25">
        <f>$C$6-(0.5*$C$9*$C$10*$K$34*$D25^2)/$C$7</f>
        <v>5.7894605893554267</v>
      </c>
      <c r="D25">
        <f t="shared" si="1"/>
        <v>38.448685584930374</v>
      </c>
      <c r="E25">
        <f t="shared" si="2"/>
        <v>3446.857056450071</v>
      </c>
      <c r="J25">
        <v>2.5</v>
      </c>
      <c r="K25" s="10">
        <v>0.95699999999999996</v>
      </c>
      <c r="L25" s="9"/>
    </row>
    <row r="26" spans="1:12" x14ac:dyDescent="0.25">
      <c r="A26">
        <v>5</v>
      </c>
      <c r="B26">
        <v>93.8</v>
      </c>
      <c r="C26">
        <f t="shared" si="0"/>
        <v>5.5436550763803831</v>
      </c>
      <c r="D26">
        <f t="shared" si="1"/>
        <v>39.606577702801459</v>
      </c>
      <c r="E26">
        <f t="shared" si="2"/>
        <v>3454.6625827788444</v>
      </c>
      <c r="J26">
        <v>3</v>
      </c>
      <c r="K26" s="10">
        <v>0.90900000000000003</v>
      </c>
      <c r="L26" s="9"/>
    </row>
    <row r="27" spans="1:12" x14ac:dyDescent="0.25">
      <c r="A27">
        <v>6</v>
      </c>
      <c r="B27">
        <v>94</v>
      </c>
      <c r="C27">
        <f t="shared" si="0"/>
        <v>5.3014510130910422</v>
      </c>
      <c r="D27">
        <f t="shared" si="1"/>
        <v>40.715308718077537</v>
      </c>
      <c r="E27">
        <f t="shared" si="2"/>
        <v>3462.6947714209323</v>
      </c>
      <c r="J27">
        <v>3.5</v>
      </c>
      <c r="K27" s="10">
        <v>0.86299999999999999</v>
      </c>
      <c r="L27" s="9"/>
    </row>
    <row r="28" spans="1:12" x14ac:dyDescent="0.25">
      <c r="A28">
        <v>7</v>
      </c>
      <c r="B28">
        <v>94.2</v>
      </c>
      <c r="C28">
        <f t="shared" si="0"/>
        <v>5.0635741739189912</v>
      </c>
      <c r="D28">
        <f t="shared" si="1"/>
        <v>41.775598920695742</v>
      </c>
      <c r="E28">
        <f t="shared" si="2"/>
        <v>3470.9438621848094</v>
      </c>
      <c r="J28">
        <v>4</v>
      </c>
      <c r="K28" s="10">
        <v>0.81899999999999995</v>
      </c>
      <c r="L28" s="9"/>
    </row>
    <row r="29" spans="1:12" x14ac:dyDescent="0.25">
      <c r="A29">
        <v>8</v>
      </c>
      <c r="B29">
        <v>94.4</v>
      </c>
      <c r="C29">
        <f t="shared" si="0"/>
        <v>4.8306612596464023</v>
      </c>
      <c r="D29">
        <f t="shared" si="1"/>
        <v>42.788313755479543</v>
      </c>
      <c r="E29">
        <f t="shared" si="2"/>
        <v>3479.400253452427</v>
      </c>
      <c r="J29">
        <v>4.5</v>
      </c>
      <c r="K29" s="10">
        <v>0.77700000000000002</v>
      </c>
      <c r="L29" s="9"/>
    </row>
    <row r="30" spans="1:12" x14ac:dyDescent="0.25">
      <c r="A30">
        <v>9</v>
      </c>
      <c r="B30">
        <v>94.6</v>
      </c>
      <c r="C30">
        <f t="shared" si="0"/>
        <v>4.6032622080523407</v>
      </c>
      <c r="D30">
        <f t="shared" si="1"/>
        <v>43.754446007408824</v>
      </c>
      <c r="E30">
        <f t="shared" si="2"/>
        <v>3488.0545294287158</v>
      </c>
      <c r="J30">
        <v>5</v>
      </c>
      <c r="K30" s="10">
        <v>0.73599999999999999</v>
      </c>
      <c r="L30" s="9"/>
    </row>
    <row r="31" spans="1:12" x14ac:dyDescent="0.25">
      <c r="A31">
        <v>10</v>
      </c>
      <c r="B31" s="1">
        <v>94.8</v>
      </c>
      <c r="C31" s="1">
        <f t="shared" si="0"/>
        <v>4.3818434422914541</v>
      </c>
      <c r="D31" s="1">
        <f t="shared" si="1"/>
        <v>44.675098449019295</v>
      </c>
      <c r="E31" s="1">
        <f t="shared" si="2"/>
        <v>3496.8974838743584</v>
      </c>
      <c r="J31">
        <v>5.5</v>
      </c>
      <c r="K31" s="10">
        <v>0.69699999999999995</v>
      </c>
      <c r="L31" s="9"/>
    </row>
    <row r="32" spans="1:12" x14ac:dyDescent="0.25">
      <c r="A32">
        <v>11</v>
      </c>
      <c r="B32">
        <v>95</v>
      </c>
      <c r="C32">
        <f>$C$6-(0.5*$C$9*$C$10*$K$34*$D32^2)/$C$7</f>
        <v>4.1667918772499961</v>
      </c>
      <c r="D32">
        <f t="shared" si="1"/>
        <v>45.551467137477587</v>
      </c>
      <c r="E32">
        <f t="shared" si="2"/>
        <v>3505.9201404330079</v>
      </c>
      <c r="J32">
        <v>6</v>
      </c>
      <c r="K32" s="10">
        <v>0.66</v>
      </c>
      <c r="L32" s="9"/>
    </row>
    <row r="33" spans="1:12" x14ac:dyDescent="0.25">
      <c r="A33">
        <v>12</v>
      </c>
      <c r="B33">
        <v>95.2</v>
      </c>
      <c r="C33">
        <f t="shared" si="0"/>
        <v>3.9584195127735979</v>
      </c>
      <c r="D33">
        <f t="shared" si="1"/>
        <v>46.384825512927584</v>
      </c>
      <c r="E33">
        <f t="shared" si="2"/>
        <v>3515.1137696980486</v>
      </c>
      <c r="J33">
        <v>6.5</v>
      </c>
      <c r="K33" s="10">
        <v>0.624</v>
      </c>
      <c r="L33" s="9"/>
    </row>
    <row r="34" spans="1:12" x14ac:dyDescent="0.25">
      <c r="A34">
        <v>13</v>
      </c>
      <c r="B34">
        <v>95.4</v>
      </c>
      <c r="C34">
        <f>$C$6-(0.5*$C$9*$C$10*$K$34*$D34^2)/$C$7</f>
        <v>3.7569684547386135</v>
      </c>
      <c r="D34">
        <f t="shared" si="1"/>
        <v>47.1765094154823</v>
      </c>
      <c r="E34">
        <f t="shared" si="2"/>
        <v>3524.4699031908895</v>
      </c>
      <c r="J34">
        <v>7</v>
      </c>
      <c r="K34" s="10">
        <v>0.59</v>
      </c>
      <c r="L34" s="9"/>
    </row>
    <row r="35" spans="1:12" x14ac:dyDescent="0.25">
      <c r="A35">
        <v>14</v>
      </c>
      <c r="B35">
        <v>95.6</v>
      </c>
      <c r="C35">
        <f>$C$6-(0.5*$C$9*$C$10*$K$34*$D35^2)/$C$7</f>
        <v>3.5626162194315993</v>
      </c>
      <c r="D35">
        <f t="shared" si="1"/>
        <v>47.927903106430023</v>
      </c>
      <c r="E35">
        <f t="shared" si="2"/>
        <v>3533.9803444430809</v>
      </c>
      <c r="J35">
        <v>7.5</v>
      </c>
      <c r="K35" s="10">
        <v>0.55700000000000005</v>
      </c>
      <c r="L35" s="9"/>
    </row>
    <row r="36" spans="1:12" x14ac:dyDescent="0.25">
      <c r="A36">
        <v>15</v>
      </c>
      <c r="B36">
        <v>95.8</v>
      </c>
      <c r="C36">
        <f t="shared" si="0"/>
        <v>3.3754811926949522</v>
      </c>
      <c r="D36">
        <f t="shared" si="1"/>
        <v>48.640426350316339</v>
      </c>
      <c r="E36">
        <f t="shared" si="2"/>
        <v>3543.6371773887554</v>
      </c>
      <c r="J36">
        <v>8</v>
      </c>
      <c r="K36" s="10">
        <v>0.52600000000000002</v>
      </c>
      <c r="L36" s="9"/>
    </row>
    <row r="37" spans="1:12" x14ac:dyDescent="0.25">
      <c r="A37">
        <v>16</v>
      </c>
      <c r="B37">
        <v>96</v>
      </c>
      <c r="C37">
        <f t="shared" si="0"/>
        <v>3.195628131996501</v>
      </c>
      <c r="D37">
        <f t="shared" si="1"/>
        <v>49.31552258885533</v>
      </c>
      <c r="E37">
        <f t="shared" si="2"/>
        <v>3553.4327722826724</v>
      </c>
      <c r="J37">
        <v>8.5</v>
      </c>
      <c r="K37" s="10">
        <v>0.496</v>
      </c>
      <c r="L37" s="9"/>
    </row>
    <row r="38" spans="1:12" x14ac:dyDescent="0.25">
      <c r="A38">
        <v>17</v>
      </c>
      <c r="B38">
        <v>96.2</v>
      </c>
      <c r="C38">
        <f t="shared" si="0"/>
        <v>3.0230736163232557</v>
      </c>
      <c r="D38">
        <f t="shared" si="1"/>
        <v>49.954648215254629</v>
      </c>
      <c r="E38">
        <f t="shared" si="2"/>
        <v>3563.3597893630836</v>
      </c>
      <c r="J38">
        <v>9</v>
      </c>
      <c r="K38" s="10">
        <v>0.46700000000000003</v>
      </c>
      <c r="L38" s="9"/>
    </row>
    <row r="39" spans="1:12" x14ac:dyDescent="0.25">
      <c r="A39">
        <v>18</v>
      </c>
      <c r="B39">
        <v>96.4</v>
      </c>
      <c r="C39">
        <f t="shared" si="0"/>
        <v>2.8577913650530062</v>
      </c>
      <c r="D39">
        <f t="shared" si="1"/>
        <v>50.559262938519282</v>
      </c>
      <c r="E39">
        <f t="shared" si="2"/>
        <v>3573.4111804784611</v>
      </c>
      <c r="J39">
        <v>9.5</v>
      </c>
      <c r="K39" s="10">
        <v>0.44</v>
      </c>
      <c r="L39" s="9"/>
    </row>
    <row r="40" spans="1:12" x14ac:dyDescent="0.25">
      <c r="A40">
        <v>19</v>
      </c>
      <c r="B40">
        <v>96.600000000000094</v>
      </c>
      <c r="C40">
        <f t="shared" si="0"/>
        <v>2.6997173623173794</v>
      </c>
      <c r="D40">
        <f t="shared" si="1"/>
        <v>51.130821211529884</v>
      </c>
      <c r="E40">
        <f t="shared" si="2"/>
        <v>3583.5801888934661</v>
      </c>
      <c r="J40">
        <v>10</v>
      </c>
      <c r="K40" s="10">
        <v>0.41399999999999998</v>
      </c>
      <c r="L40" s="9"/>
    </row>
    <row r="41" spans="1:12" x14ac:dyDescent="0.25">
      <c r="A41">
        <v>20</v>
      </c>
      <c r="B41">
        <v>96.800000000000097</v>
      </c>
      <c r="C41">
        <f t="shared" si="0"/>
        <v>2.548754737547231</v>
      </c>
      <c r="D41">
        <f t="shared" si="1"/>
        <v>51.670764683993362</v>
      </c>
      <c r="E41">
        <f t="shared" si="2"/>
        <v>3593.8603474830184</v>
      </c>
    </row>
    <row r="42" spans="1:12" x14ac:dyDescent="0.25">
      <c r="A42">
        <v>21</v>
      </c>
      <c r="B42">
        <v>97.000000000000099</v>
      </c>
      <c r="C42">
        <f t="shared" si="0"/>
        <v>2.4047783656996407</v>
      </c>
      <c r="D42">
        <f t="shared" si="1"/>
        <v>52.180515631502807</v>
      </c>
      <c r="E42">
        <f t="shared" si="2"/>
        <v>3604.2454755145682</v>
      </c>
    </row>
    <row r="43" spans="1:12" x14ac:dyDescent="0.25">
      <c r="A43">
        <v>22</v>
      </c>
      <c r="B43">
        <v>97.200000000000102</v>
      </c>
      <c r="C43">
        <f t="shared" si="0"/>
        <v>2.2676391620052918</v>
      </c>
      <c r="D43">
        <f t="shared" si="1"/>
        <v>52.661471304642738</v>
      </c>
      <c r="E43">
        <f t="shared" si="2"/>
        <v>3614.7296742081826</v>
      </c>
    </row>
    <row r="44" spans="1:12" x14ac:dyDescent="0.25">
      <c r="A44">
        <v>23</v>
      </c>
      <c r="B44">
        <v>97.400000000000105</v>
      </c>
      <c r="C44">
        <f t="shared" si="0"/>
        <v>2.1371680559171722</v>
      </c>
      <c r="D44">
        <f t="shared" si="1"/>
        <v>53.114999137043796</v>
      </c>
      <c r="E44">
        <f t="shared" si="2"/>
        <v>3625.3073212523514</v>
      </c>
    </row>
    <row r="45" spans="1:12" x14ac:dyDescent="0.25">
      <c r="A45">
        <v>24</v>
      </c>
      <c r="B45">
        <v>97.600000000000094</v>
      </c>
      <c r="C45">
        <f t="shared" si="0"/>
        <v>2.0131796373137361</v>
      </c>
      <c r="D45">
        <f t="shared" si="1"/>
        <v>53.542432748227228</v>
      </c>
      <c r="E45">
        <f t="shared" si="2"/>
        <v>3635.9730644408783</v>
      </c>
    </row>
    <row r="46" spans="1:12" x14ac:dyDescent="0.25">
      <c r="A46">
        <v>25</v>
      </c>
      <c r="B46">
        <v>97.800000000000097</v>
      </c>
      <c r="C46">
        <f t="shared" si="0"/>
        <v>1.8954754749809188</v>
      </c>
      <c r="D46">
        <f t="shared" si="1"/>
        <v>53.945068675689974</v>
      </c>
      <c r="E46">
        <f t="shared" si="2"/>
        <v>3646.7218145832699</v>
      </c>
    </row>
    <row r="47" spans="1:12" x14ac:dyDescent="0.25">
      <c r="A47">
        <v>26</v>
      </c>
      <c r="B47">
        <v>98.000000000000099</v>
      </c>
      <c r="C47">
        <f t="shared" si="0"/>
        <v>1.7838471130668374</v>
      </c>
      <c r="D47">
        <f t="shared" si="1"/>
        <v>54.324163770686155</v>
      </c>
      <c r="E47">
        <f t="shared" si="2"/>
        <v>3657.5487378279076</v>
      </c>
    </row>
    <row r="48" spans="1:12" x14ac:dyDescent="0.25">
      <c r="A48">
        <v>27</v>
      </c>
      <c r="B48">
        <v>98.200000000000102</v>
      </c>
      <c r="C48">
        <f t="shared" si="0"/>
        <v>1.6780787556880927</v>
      </c>
      <c r="D48">
        <f t="shared" si="1"/>
        <v>54.680933193299524</v>
      </c>
      <c r="E48">
        <f t="shared" si="2"/>
        <v>3668.4492475243064</v>
      </c>
    </row>
    <row r="49" spans="1:5" x14ac:dyDescent="0.25">
      <c r="A49">
        <v>28</v>
      </c>
      <c r="B49">
        <v>98.400000000000105</v>
      </c>
      <c r="C49">
        <f t="shared" si="0"/>
        <v>1.5779496532957111</v>
      </c>
      <c r="D49">
        <f t="shared" si="1"/>
        <v>55.01654894443714</v>
      </c>
      <c r="E49">
        <f t="shared" si="2"/>
        <v>3679.41899573808</v>
      </c>
    </row>
    <row r="50" spans="1:5" x14ac:dyDescent="0.25">
      <c r="A50">
        <v>29</v>
      </c>
      <c r="B50">
        <v>98.600000000000094</v>
      </c>
      <c r="C50">
        <f t="shared" si="0"/>
        <v>1.4832362069131086</v>
      </c>
      <c r="D50">
        <f t="shared" si="1"/>
        <v>55.332138875096284</v>
      </c>
      <c r="E50">
        <f t="shared" si="2"/>
        <v>3690.4538645200332</v>
      </c>
    </row>
    <row r="51" spans="1:5" x14ac:dyDescent="0.25">
      <c r="A51">
        <v>30</v>
      </c>
      <c r="B51">
        <v>98.800000000000097</v>
      </c>
      <c r="C51">
        <f t="shared" si="0"/>
        <v>1.3937138080672309</v>
      </c>
      <c r="D51">
        <f t="shared" si="1"/>
        <v>55.628786116478906</v>
      </c>
      <c r="E51">
        <f t="shared" si="2"/>
        <v>3701.5499570191905</v>
      </c>
    </row>
    <row r="52" spans="1:5" x14ac:dyDescent="0.25">
      <c r="A52">
        <v>31</v>
      </c>
      <c r="B52">
        <v>99.000000000000099</v>
      </c>
      <c r="C52">
        <f t="shared" si="0"/>
        <v>1.3091584332710475</v>
      </c>
      <c r="D52">
        <f t="shared" si="1"/>
        <v>55.90752887809235</v>
      </c>
      <c r="E52">
        <f t="shared" si="2"/>
        <v>3712.7035885186478</v>
      </c>
    </row>
    <row r="53" spans="1:5" x14ac:dyDescent="0.25">
      <c r="A53">
        <v>32</v>
      </c>
      <c r="B53">
        <v>99.200000000000102</v>
      </c>
      <c r="C53">
        <f t="shared" si="0"/>
        <v>1.229348012394972</v>
      </c>
      <c r="D53">
        <f t="shared" si="1"/>
        <v>56.169360564746562</v>
      </c>
      <c r="E53">
        <f t="shared" si="2"/>
        <v>3723.9112774629316</v>
      </c>
    </row>
    <row r="54" spans="1:5" x14ac:dyDescent="0.25">
      <c r="A54">
        <v>33</v>
      </c>
      <c r="B54">
        <v>99.400000000000105</v>
      </c>
      <c r="C54">
        <f t="shared" si="0"/>
        <v>1.1540635902915817</v>
      </c>
      <c r="D54">
        <f t="shared" si="1"/>
        <v>56.415230167225559</v>
      </c>
      <c r="E54">
        <f t="shared" si="2"/>
        <v>3735.1697365361288</v>
      </c>
    </row>
    <row r="55" spans="1:5" x14ac:dyDescent="0.25">
      <c r="A55">
        <v>34</v>
      </c>
      <c r="B55">
        <v>99.600000000000094</v>
      </c>
      <c r="C55">
        <f t="shared" si="0"/>
        <v>1.0830903007050434</v>
      </c>
      <c r="D55">
        <f t="shared" si="1"/>
        <v>56.646042885283876</v>
      </c>
      <c r="E55">
        <f t="shared" si="2"/>
        <v>3746.4758638413796</v>
      </c>
    </row>
    <row r="56" spans="1:5" x14ac:dyDescent="0.25">
      <c r="A56">
        <v>35</v>
      </c>
      <c r="B56">
        <v>99.800000000000097</v>
      </c>
      <c r="C56">
        <f t="shared" si="0"/>
        <v>1.0162181708861286</v>
      </c>
      <c r="D56">
        <f t="shared" si="1"/>
        <v>56.862660945424885</v>
      </c>
      <c r="E56">
        <f t="shared" si="2"/>
        <v>3757.8267342244503</v>
      </c>
    </row>
    <row r="57" spans="1:5" x14ac:dyDescent="0.25">
      <c r="A57">
        <v>36</v>
      </c>
      <c r="B57">
        <v>100</v>
      </c>
      <c r="C57">
        <f t="shared" si="0"/>
        <v>0.95324277451613781</v>
      </c>
      <c r="D57">
        <f t="shared" si="1"/>
        <v>57.065904579602112</v>
      </c>
      <c r="E57">
        <f t="shared" si="2"/>
        <v>3769.2195907769528</v>
      </c>
    </row>
    <row r="58" spans="1:5" x14ac:dyDescent="0.25">
      <c r="A58">
        <v>37</v>
      </c>
      <c r="B58">
        <v>100.2</v>
      </c>
      <c r="C58">
        <f t="shared" si="0"/>
        <v>0.89396574957861219</v>
      </c>
      <c r="D58">
        <f t="shared" si="1"/>
        <v>57.256553134505339</v>
      </c>
      <c r="E58">
        <f t="shared" si="2"/>
        <v>3780.6518365483635</v>
      </c>
    </row>
    <row r="59" spans="1:5" x14ac:dyDescent="0.25">
      <c r="A59">
        <v>38</v>
      </c>
      <c r="B59">
        <v>100.4</v>
      </c>
      <c r="C59">
        <f t="shared" si="0"/>
        <v>0.83819519675676979</v>
      </c>
      <c r="D59">
        <f t="shared" si="1"/>
        <v>57.435346284421058</v>
      </c>
      <c r="E59">
        <f t="shared" si="2"/>
        <v>3792.1210264902561</v>
      </c>
    </row>
    <row r="60" spans="1:5" x14ac:dyDescent="0.25">
      <c r="A60">
        <v>39</v>
      </c>
      <c r="B60">
        <v>100.6</v>
      </c>
      <c r="C60">
        <f t="shared" si="0"/>
        <v>0.78574597281849456</v>
      </c>
      <c r="D60">
        <f t="shared" si="1"/>
        <v>57.602985323772415</v>
      </c>
      <c r="E60">
        <f t="shared" si="2"/>
        <v>3803.6248596510754</v>
      </c>
    </row>
    <row r="61" spans="1:5" x14ac:dyDescent="0.25">
      <c r="A61">
        <v>40</v>
      </c>
      <c r="B61">
        <v>100.8</v>
      </c>
      <c r="C61">
        <f t="shared" si="0"/>
        <v>0.73643989231276485</v>
      </c>
      <c r="D61">
        <f t="shared" si="1"/>
        <v>57.760134518336116</v>
      </c>
      <c r="E61">
        <f t="shared" si="2"/>
        <v>3815.1611716352863</v>
      </c>
    </row>
    <row r="62" spans="1:5" x14ac:dyDescent="0.25">
      <c r="A62">
        <v>41</v>
      </c>
      <c r="B62">
        <v>101</v>
      </c>
      <c r="C62">
        <f t="shared" si="0"/>
        <v>0.69010584976850176</v>
      </c>
      <c r="D62">
        <f t="shared" si="1"/>
        <v>57.907422496798667</v>
      </c>
      <c r="E62">
        <f t="shared" si="2"/>
        <v>3826.7279273367999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0241-EBD2-41C7-B990-07F596735633}">
  <dimension ref="A1:M74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1" max="11" width="11.90625" customWidth="1"/>
    <col min="12" max="12" width="17.90625" customWidth="1"/>
  </cols>
  <sheetData>
    <row r="1" spans="1:3" ht="20" x14ac:dyDescent="0.4">
      <c r="A1" s="12" t="s">
        <v>38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3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3" x14ac:dyDescent="0.25">
      <c r="A22">
        <v>1</v>
      </c>
      <c r="B22">
        <v>94.8</v>
      </c>
      <c r="C22">
        <f>$C$6-(0.5*$C$9*$C$10*$L$37*$D22^2)/$C$7</f>
        <v>4.0690344203218087</v>
      </c>
      <c r="D22">
        <v>44.675098449019295</v>
      </c>
      <c r="E22">
        <v>3496.8974838743584</v>
      </c>
    </row>
    <row r="23" spans="1:13" x14ac:dyDescent="0.25">
      <c r="A23">
        <v>2</v>
      </c>
      <c r="B23">
        <v>95</v>
      </c>
      <c r="C23">
        <f>$C$6-(0.5*$C$9*$C$10*$L$37*$D23^2)/$C$7</f>
        <v>3.8579731953414536</v>
      </c>
      <c r="D23">
        <f>$C22*$C$12+$D22</f>
        <v>45.488905333083657</v>
      </c>
      <c r="E23">
        <f>$E22+0.5*($D22+$D23)*$C$12</f>
        <v>3505.9138842525686</v>
      </c>
      <c r="K23" s="9" t="s">
        <v>23</v>
      </c>
      <c r="L23" s="9" t="s">
        <v>15</v>
      </c>
    </row>
    <row r="24" spans="1:13" x14ac:dyDescent="0.25">
      <c r="A24">
        <v>3</v>
      </c>
      <c r="B24">
        <v>95.2</v>
      </c>
      <c r="C24">
        <f t="shared" ref="C24:C74" si="0">$C$6-(0.5*$C$9*$C$10*$L$37*$D24^2)/$C$7</f>
        <v>3.6543410362265956</v>
      </c>
      <c r="D24">
        <f t="shared" ref="D24:D74" si="1">$C23*$C$12+$D23</f>
        <v>46.260499972151948</v>
      </c>
      <c r="E24">
        <f t="shared" ref="E24:E74" si="2">$E23+0.5*($D23+$D24)*$C$12</f>
        <v>3515.0888247830922</v>
      </c>
      <c r="K24">
        <v>0</v>
      </c>
      <c r="L24" s="10">
        <v>1.2250000000000001</v>
      </c>
      <c r="M24" s="9"/>
    </row>
    <row r="25" spans="1:13" x14ac:dyDescent="0.25">
      <c r="A25">
        <v>4</v>
      </c>
      <c r="B25">
        <v>95.4</v>
      </c>
      <c r="C25">
        <f t="shared" si="0"/>
        <v>3.4582984071676144</v>
      </c>
      <c r="D25">
        <f t="shared" si="1"/>
        <v>46.99136817939727</v>
      </c>
      <c r="E25">
        <f t="shared" si="2"/>
        <v>3524.4140115982473</v>
      </c>
      <c r="K25">
        <v>0.5</v>
      </c>
      <c r="L25" s="10">
        <v>1.167</v>
      </c>
      <c r="M25" s="9"/>
    </row>
    <row r="26" spans="1:13" x14ac:dyDescent="0.25">
      <c r="A26">
        <v>5</v>
      </c>
      <c r="B26">
        <v>95.6</v>
      </c>
      <c r="C26">
        <f t="shared" si="0"/>
        <v>3.2699426451969957</v>
      </c>
      <c r="D26">
        <f t="shared" si="1"/>
        <v>47.683027860830791</v>
      </c>
      <c r="E26">
        <f t="shared" si="2"/>
        <v>3533.88145120227</v>
      </c>
      <c r="K26">
        <v>1</v>
      </c>
      <c r="L26" s="10">
        <v>1.1120000000000001</v>
      </c>
      <c r="M26" s="9"/>
    </row>
    <row r="27" spans="1:13" x14ac:dyDescent="0.25">
      <c r="A27">
        <v>6</v>
      </c>
      <c r="B27">
        <v>95.8</v>
      </c>
      <c r="C27">
        <f t="shared" si="0"/>
        <v>3.0893142850161244</v>
      </c>
      <c r="D27">
        <f t="shared" si="1"/>
        <v>48.337016389870193</v>
      </c>
      <c r="E27">
        <f t="shared" si="2"/>
        <v>3543.4834556273399</v>
      </c>
      <c r="K27">
        <v>1.5</v>
      </c>
      <c r="L27" s="10">
        <v>1.0580000000000001</v>
      </c>
      <c r="M27" s="9"/>
    </row>
    <row r="28" spans="1:13" x14ac:dyDescent="0.25">
      <c r="A28">
        <v>7</v>
      </c>
      <c r="B28">
        <v>96</v>
      </c>
      <c r="C28">
        <f t="shared" si="0"/>
        <v>2.9164032700169971</v>
      </c>
      <c r="D28">
        <f t="shared" si="1"/>
        <v>48.954879246873418</v>
      </c>
      <c r="E28">
        <f t="shared" si="2"/>
        <v>3553.2126451910144</v>
      </c>
      <c r="K28">
        <v>2</v>
      </c>
      <c r="L28" s="10">
        <v>1.0069999999999999</v>
      </c>
      <c r="M28" s="9"/>
    </row>
    <row r="29" spans="1:13" x14ac:dyDescent="0.25">
      <c r="A29">
        <v>8</v>
      </c>
      <c r="B29">
        <v>96.2</v>
      </c>
      <c r="C29">
        <f t="shared" si="0"/>
        <v>2.7511549635963268</v>
      </c>
      <c r="D29">
        <f t="shared" si="1"/>
        <v>49.538159900876821</v>
      </c>
      <c r="E29">
        <f t="shared" si="2"/>
        <v>3563.0619491057896</v>
      </c>
      <c r="K29">
        <v>2.5</v>
      </c>
      <c r="L29" s="10">
        <v>0.95699999999999996</v>
      </c>
      <c r="M29" s="9"/>
    </row>
    <row r="30" spans="1:13" x14ac:dyDescent="0.25">
      <c r="A30">
        <v>9</v>
      </c>
      <c r="B30">
        <v>96.4</v>
      </c>
      <c r="C30">
        <f>$C$6-(0.5*$C$9*$C$10*$L$37*$D30^2)/$C$7</f>
        <v>2.5934758933547091</v>
      </c>
      <c r="D30">
        <f t="shared" si="1"/>
        <v>50.088390893596085</v>
      </c>
      <c r="E30">
        <f t="shared" si="2"/>
        <v>3573.024604185237</v>
      </c>
      <c r="K30">
        <v>3</v>
      </c>
      <c r="L30" s="10">
        <v>0.90900000000000003</v>
      </c>
      <c r="M30" s="9"/>
    </row>
    <row r="31" spans="1:13" x14ac:dyDescent="0.25">
      <c r="A31">
        <v>10</v>
      </c>
      <c r="B31">
        <v>96.6</v>
      </c>
      <c r="C31">
        <f t="shared" si="0"/>
        <v>2.4432391775911597</v>
      </c>
      <c r="D31">
        <f t="shared" si="1"/>
        <v>50.607086072267023</v>
      </c>
      <c r="E31">
        <f t="shared" si="2"/>
        <v>3583.0941518818231</v>
      </c>
      <c r="K31">
        <v>3.5</v>
      </c>
      <c r="L31" s="10">
        <v>0.86299999999999999</v>
      </c>
      <c r="M31" s="9"/>
    </row>
    <row r="32" spans="1:13" x14ac:dyDescent="0.25">
      <c r="A32">
        <v>11</v>
      </c>
      <c r="B32">
        <v>96.8</v>
      </c>
      <c r="C32">
        <f t="shared" si="0"/>
        <v>2.3002895984650547</v>
      </c>
      <c r="D32">
        <f t="shared" si="1"/>
        <v>51.095733907785252</v>
      </c>
      <c r="E32">
        <f t="shared" si="2"/>
        <v>3593.2644338798282</v>
      </c>
      <c r="K32">
        <v>4</v>
      </c>
      <c r="L32" s="10">
        <v>0.81899999999999995</v>
      </c>
      <c r="M32" s="9"/>
    </row>
    <row r="33" spans="1:13" x14ac:dyDescent="0.25">
      <c r="A33">
        <v>12</v>
      </c>
      <c r="B33">
        <v>97</v>
      </c>
      <c r="C33">
        <f t="shared" si="0"/>
        <v>2.1644482992298695</v>
      </c>
      <c r="D33">
        <f t="shared" si="1"/>
        <v>51.555791827478266</v>
      </c>
      <c r="E33">
        <f t="shared" si="2"/>
        <v>3603.5295864533546</v>
      </c>
      <c r="K33">
        <v>4.5</v>
      </c>
      <c r="L33" s="10">
        <v>0.77700000000000002</v>
      </c>
      <c r="M33" s="9"/>
    </row>
    <row r="34" spans="1:13" x14ac:dyDescent="0.25">
      <c r="A34">
        <v>13</v>
      </c>
      <c r="B34">
        <v>97.2</v>
      </c>
      <c r="C34">
        <f t="shared" si="0"/>
        <v>2.0355170940577763</v>
      </c>
      <c r="D34">
        <f t="shared" si="1"/>
        <v>51.988681487324243</v>
      </c>
      <c r="E34">
        <f t="shared" si="2"/>
        <v>3613.8840337848346</v>
      </c>
      <c r="K34">
        <v>5</v>
      </c>
      <c r="L34" s="10">
        <v>0.73599999999999999</v>
      </c>
      <c r="M34" s="9"/>
    </row>
    <row r="35" spans="1:13" x14ac:dyDescent="0.25">
      <c r="A35">
        <v>14</v>
      </c>
      <c r="B35">
        <v>97.4</v>
      </c>
      <c r="C35">
        <f t="shared" si="0"/>
        <v>1.9132823882460928</v>
      </c>
      <c r="D35">
        <f t="shared" si="1"/>
        <v>52.395784906135795</v>
      </c>
      <c r="E35">
        <f t="shared" si="2"/>
        <v>3624.3224804241804</v>
      </c>
      <c r="K35">
        <v>5.5</v>
      </c>
      <c r="L35" s="10">
        <v>0.69699999999999995</v>
      </c>
      <c r="M35" s="9"/>
    </row>
    <row r="36" spans="1:13" x14ac:dyDescent="0.25">
      <c r="A36">
        <v>15</v>
      </c>
      <c r="B36">
        <v>97.6</v>
      </c>
      <c r="C36">
        <f t="shared" si="0"/>
        <v>1.7975187141464772</v>
      </c>
      <c r="D36">
        <f t="shared" si="1"/>
        <v>52.778441383785015</v>
      </c>
      <c r="E36">
        <f t="shared" si="2"/>
        <v>3634.8399030531723</v>
      </c>
      <c r="K36">
        <v>6</v>
      </c>
      <c r="L36" s="10">
        <v>0.66</v>
      </c>
      <c r="M36" s="9"/>
    </row>
    <row r="37" spans="1:13" x14ac:dyDescent="0.25">
      <c r="A37">
        <v>16</v>
      </c>
      <c r="B37">
        <v>97.8</v>
      </c>
      <c r="C37">
        <f t="shared" si="0"/>
        <v>1.6879918941367684</v>
      </c>
      <c r="D37">
        <f t="shared" si="1"/>
        <v>53.137945126614312</v>
      </c>
      <c r="E37">
        <f t="shared" si="2"/>
        <v>3645.4315417042121</v>
      </c>
      <c r="K37">
        <v>6.5</v>
      </c>
      <c r="L37" s="10">
        <v>0.624</v>
      </c>
      <c r="M37" s="9"/>
    </row>
    <row r="38" spans="1:13" x14ac:dyDescent="0.25">
      <c r="A38">
        <v>17</v>
      </c>
      <c r="B38">
        <v>98</v>
      </c>
      <c r="C38">
        <f t="shared" si="0"/>
        <v>1.5844618465306901</v>
      </c>
      <c r="D38">
        <f t="shared" si="1"/>
        <v>53.475543505441664</v>
      </c>
      <c r="E38">
        <f t="shared" si="2"/>
        <v>3656.0928905674177</v>
      </c>
      <c r="K38">
        <v>7</v>
      </c>
      <c r="L38" s="10">
        <v>0.59</v>
      </c>
      <c r="M38" s="9"/>
    </row>
    <row r="39" spans="1:13" x14ac:dyDescent="0.25">
      <c r="A39">
        <v>18</v>
      </c>
      <c r="B39">
        <v>98.2</v>
      </c>
      <c r="C39">
        <f t="shared" si="0"/>
        <v>1.4866850536670722</v>
      </c>
      <c r="D39">
        <f t="shared" si="1"/>
        <v>53.792435874747802</v>
      </c>
      <c r="E39">
        <f t="shared" si="2"/>
        <v>3666.8196885054367</v>
      </c>
      <c r="K39">
        <v>7.5</v>
      </c>
      <c r="L39" s="10">
        <v>0.55700000000000005</v>
      </c>
      <c r="M39" s="9"/>
    </row>
    <row r="40" spans="1:13" x14ac:dyDescent="0.25">
      <c r="A40">
        <v>19</v>
      </c>
      <c r="B40">
        <v>98.4</v>
      </c>
      <c r="C40">
        <f t="shared" si="0"/>
        <v>1.3944167137104468</v>
      </c>
      <c r="D40">
        <f t="shared" si="1"/>
        <v>54.089772885481217</v>
      </c>
      <c r="E40">
        <f t="shared" si="2"/>
        <v>3677.6079093814596</v>
      </c>
      <c r="K40">
        <v>8</v>
      </c>
      <c r="L40" s="10">
        <v>0.52600000000000002</v>
      </c>
      <c r="M40" s="9"/>
    </row>
    <row r="41" spans="1:13" x14ac:dyDescent="0.25">
      <c r="A41">
        <v>20</v>
      </c>
      <c r="B41">
        <v>98.600000000000094</v>
      </c>
      <c r="C41">
        <f t="shared" si="0"/>
        <v>1.3074125990942846</v>
      </c>
      <c r="D41">
        <f t="shared" si="1"/>
        <v>54.368656228223308</v>
      </c>
      <c r="E41">
        <f t="shared" si="2"/>
        <v>3688.4537522928299</v>
      </c>
      <c r="K41">
        <v>8.5</v>
      </c>
      <c r="L41" s="10">
        <v>0.496</v>
      </c>
      <c r="M41" s="9"/>
    </row>
    <row r="42" spans="1:13" x14ac:dyDescent="0.25">
      <c r="A42">
        <v>21</v>
      </c>
      <c r="B42">
        <v>98.800000000000097</v>
      </c>
      <c r="C42">
        <f t="shared" si="0"/>
        <v>1.225430645201218</v>
      </c>
      <c r="D42">
        <f t="shared" si="1"/>
        <v>54.630138748042164</v>
      </c>
      <c r="E42">
        <f t="shared" si="2"/>
        <v>3699.3536317904563</v>
      </c>
      <c r="K42">
        <v>9</v>
      </c>
      <c r="L42" s="10">
        <v>0.46700000000000003</v>
      </c>
      <c r="M42" s="9"/>
    </row>
    <row r="43" spans="1:13" x14ac:dyDescent="0.25">
      <c r="A43">
        <v>22</v>
      </c>
      <c r="B43">
        <v>99.000000000000099</v>
      </c>
      <c r="C43">
        <f t="shared" si="0"/>
        <v>1.1482322929415911</v>
      </c>
      <c r="D43">
        <f t="shared" si="1"/>
        <v>54.87522487708241</v>
      </c>
      <c r="E43">
        <f t="shared" si="2"/>
        <v>3710.3041681529689</v>
      </c>
      <c r="K43">
        <v>9.5</v>
      </c>
      <c r="L43" s="10">
        <v>0.44</v>
      </c>
      <c r="M43" s="9"/>
    </row>
    <row r="44" spans="1:13" x14ac:dyDescent="0.25">
      <c r="A44">
        <v>23</v>
      </c>
      <c r="B44">
        <v>99.200000000000102</v>
      </c>
      <c r="C44">
        <f t="shared" si="0"/>
        <v>1.0755836084875732</v>
      </c>
      <c r="D44">
        <f t="shared" si="1"/>
        <v>55.10487133567073</v>
      </c>
      <c r="E44">
        <f t="shared" si="2"/>
        <v>3721.3021777742442</v>
      </c>
      <c r="K44">
        <v>10</v>
      </c>
      <c r="L44" s="10">
        <v>0.41399999999999998</v>
      </c>
      <c r="M44" s="9"/>
    </row>
    <row r="45" spans="1:13" x14ac:dyDescent="0.25">
      <c r="A45">
        <v>24</v>
      </c>
      <c r="B45">
        <v>99.400000000000105</v>
      </c>
      <c r="C45">
        <f>$C$6-(0.5*$C$9*$C$10*$L$37*$D45^2)/$C$7</f>
        <v>1.0072562026546485</v>
      </c>
      <c r="D45">
        <f t="shared" si="1"/>
        <v>55.319988057368242</v>
      </c>
      <c r="E45">
        <f t="shared" si="2"/>
        <v>3732.344663713548</v>
      </c>
    </row>
    <row r="46" spans="1:13" x14ac:dyDescent="0.25">
      <c r="A46">
        <v>25</v>
      </c>
      <c r="B46">
        <v>99.600000000000094</v>
      </c>
      <c r="C46">
        <f t="shared" si="0"/>
        <v>0.94302797138962191</v>
      </c>
      <c r="D46">
        <f t="shared" si="1"/>
        <v>55.521439297899171</v>
      </c>
      <c r="E46">
        <f t="shared" si="2"/>
        <v>3743.4288064490747</v>
      </c>
    </row>
    <row r="47" spans="1:13" x14ac:dyDescent="0.25">
      <c r="A47">
        <v>26</v>
      </c>
      <c r="B47">
        <v>99.800000000000097</v>
      </c>
      <c r="C47">
        <f t="shared" si="0"/>
        <v>0.88268367760421995</v>
      </c>
      <c r="D47">
        <f t="shared" si="1"/>
        <v>55.710044892177095</v>
      </c>
      <c r="E47">
        <f t="shared" si="2"/>
        <v>3754.5519548680822</v>
      </c>
    </row>
    <row r="48" spans="1:13" x14ac:dyDescent="0.25">
      <c r="A48">
        <v>27</v>
      </c>
      <c r="B48">
        <v>100</v>
      </c>
      <c r="C48">
        <f t="shared" si="0"/>
        <v>0.82601539325213835</v>
      </c>
      <c r="D48">
        <f t="shared" si="1"/>
        <v>55.886581627697936</v>
      </c>
      <c r="E48">
        <f t="shared" si="2"/>
        <v>3765.7116175200699</v>
      </c>
    </row>
    <row r="49" spans="1:5" x14ac:dyDescent="0.25">
      <c r="A49">
        <v>28</v>
      </c>
      <c r="B49">
        <v>100.2</v>
      </c>
      <c r="C49">
        <f t="shared" si="0"/>
        <v>0.77282281913936757</v>
      </c>
      <c r="D49">
        <f t="shared" si="1"/>
        <v>56.051784706348364</v>
      </c>
      <c r="E49">
        <f t="shared" si="2"/>
        <v>3776.9054541534747</v>
      </c>
    </row>
    <row r="50" spans="1:5" x14ac:dyDescent="0.25">
      <c r="A50">
        <v>29</v>
      </c>
      <c r="B50">
        <v>100.4</v>
      </c>
      <c r="C50">
        <f t="shared" si="0"/>
        <v>0.72291349852615383</v>
      </c>
      <c r="D50">
        <f t="shared" si="1"/>
        <v>56.20634927017624</v>
      </c>
      <c r="E50">
        <f t="shared" si="2"/>
        <v>3788.1312675511272</v>
      </c>
    </row>
    <row r="51" spans="1:5" x14ac:dyDescent="0.25">
      <c r="A51">
        <v>30</v>
      </c>
      <c r="B51">
        <v>100.6</v>
      </c>
      <c r="C51">
        <f t="shared" si="0"/>
        <v>0.67610293915819497</v>
      </c>
      <c r="D51">
        <f t="shared" si="1"/>
        <v>56.350931969881472</v>
      </c>
      <c r="E51">
        <f t="shared" si="2"/>
        <v>3799.3869956751328</v>
      </c>
    </row>
    <row r="52" spans="1:5" x14ac:dyDescent="0.25">
      <c r="A52">
        <v>31</v>
      </c>
      <c r="B52">
        <v>100.8</v>
      </c>
      <c r="C52">
        <f t="shared" si="0"/>
        <v>0.63221465698075718</v>
      </c>
      <c r="D52">
        <f t="shared" si="1"/>
        <v>56.486152557713112</v>
      </c>
      <c r="E52">
        <f t="shared" si="2"/>
        <v>3810.6707041278923</v>
      </c>
    </row>
    <row r="53" spans="1:5" x14ac:dyDescent="0.25">
      <c r="A53">
        <v>32</v>
      </c>
      <c r="B53">
        <v>101</v>
      </c>
      <c r="C53">
        <f t="shared" si="0"/>
        <v>0.59108015346146736</v>
      </c>
      <c r="D53">
        <f t="shared" si="1"/>
        <v>56.61259548910926</v>
      </c>
      <c r="E53">
        <f t="shared" si="2"/>
        <v>3821.9805789325746</v>
      </c>
    </row>
    <row r="54" spans="1:5" x14ac:dyDescent="0.25">
      <c r="A54">
        <v>33</v>
      </c>
      <c r="B54">
        <v>101.2</v>
      </c>
      <c r="C54">
        <f t="shared" si="0"/>
        <v>0.55253883718930119</v>
      </c>
      <c r="D54">
        <f t="shared" si="1"/>
        <v>56.730811519801556</v>
      </c>
      <c r="E54">
        <f t="shared" si="2"/>
        <v>3833.3149196334657</v>
      </c>
    </row>
    <row r="55" spans="1:5" x14ac:dyDescent="0.25">
      <c r="A55">
        <v>34</v>
      </c>
      <c r="B55">
        <v>101.4</v>
      </c>
      <c r="C55">
        <f t="shared" si="0"/>
        <v>0.51643789923768324</v>
      </c>
      <c r="D55">
        <f t="shared" si="1"/>
        <v>56.841319287239415</v>
      </c>
      <c r="E55">
        <f t="shared" si="2"/>
        <v>3844.6721327141699</v>
      </c>
    </row>
    <row r="56" spans="1:5" x14ac:dyDescent="0.25">
      <c r="A56">
        <v>35</v>
      </c>
      <c r="B56">
        <v>101.6</v>
      </c>
      <c r="C56">
        <f t="shared" si="0"/>
        <v>0.48263215068371323</v>
      </c>
      <c r="D56">
        <f t="shared" si="1"/>
        <v>56.944606867086954</v>
      </c>
      <c r="E56">
        <f t="shared" si="2"/>
        <v>3856.0507253296028</v>
      </c>
    </row>
    <row r="57" spans="1:5" x14ac:dyDescent="0.25">
      <c r="A57">
        <v>36</v>
      </c>
      <c r="B57">
        <v>101.8</v>
      </c>
      <c r="C57">
        <f t="shared" si="0"/>
        <v>0.45098382966579642</v>
      </c>
      <c r="D57">
        <f t="shared" si="1"/>
        <v>57.041133297223695</v>
      </c>
      <c r="E57">
        <f t="shared" si="2"/>
        <v>3867.449299346034</v>
      </c>
    </row>
    <row r="58" spans="1:5" x14ac:dyDescent="0.25">
      <c r="A58">
        <v>37</v>
      </c>
      <c r="B58">
        <v>102</v>
      </c>
      <c r="C58">
        <f t="shared" si="0"/>
        <v>0.42136238443807628</v>
      </c>
      <c r="D58">
        <f t="shared" si="1"/>
        <v>57.131330063156852</v>
      </c>
      <c r="E58">
        <f t="shared" si="2"/>
        <v>3878.8665456820722</v>
      </c>
    </row>
    <row r="59" spans="1:5" x14ac:dyDescent="0.25">
      <c r="A59">
        <v>38</v>
      </c>
      <c r="B59">
        <v>102.2</v>
      </c>
      <c r="C59">
        <f t="shared" si="0"/>
        <v>0.39364423804022053</v>
      </c>
      <c r="D59">
        <f t="shared" si="1"/>
        <v>57.215602540044465</v>
      </c>
      <c r="E59">
        <f t="shared" si="2"/>
        <v>3890.3012389423925</v>
      </c>
    </row>
    <row r="60" spans="1:5" x14ac:dyDescent="0.25">
      <c r="A60">
        <v>39</v>
      </c>
      <c r="B60">
        <v>102.4</v>
      </c>
      <c r="C60">
        <f t="shared" si="0"/>
        <v>0.36771253944230331</v>
      </c>
      <c r="D60">
        <f t="shared" si="1"/>
        <v>57.294331387652505</v>
      </c>
      <c r="E60">
        <f t="shared" si="2"/>
        <v>3901.7522323351623</v>
      </c>
    </row>
    <row r="61" spans="1:5" x14ac:dyDescent="0.25">
      <c r="A61">
        <v>40</v>
      </c>
      <c r="B61">
        <v>102.6</v>
      </c>
      <c r="C61">
        <f t="shared" si="0"/>
        <v>0.34345690534252071</v>
      </c>
      <c r="D61">
        <f t="shared" si="1"/>
        <v>57.367873895540967</v>
      </c>
      <c r="E61">
        <f t="shared" si="2"/>
        <v>3913.2184528634816</v>
      </c>
    </row>
    <row r="62" spans="1:5" x14ac:dyDescent="0.25">
      <c r="A62">
        <v>41</v>
      </c>
      <c r="B62">
        <v>102.8</v>
      </c>
      <c r="C62">
        <f t="shared" si="0"/>
        <v>0.32077315618570346</v>
      </c>
      <c r="D62">
        <f t="shared" si="1"/>
        <v>57.436565276609471</v>
      </c>
      <c r="E62">
        <f t="shared" si="2"/>
        <v>3924.6988967806965</v>
      </c>
    </row>
    <row r="63" spans="1:5" x14ac:dyDescent="0.25">
      <c r="A63">
        <v>42</v>
      </c>
      <c r="B63">
        <v>103</v>
      </c>
      <c r="C63">
        <f t="shared" si="0"/>
        <v>0.29956304942803413</v>
      </c>
      <c r="D63">
        <f t="shared" si="1"/>
        <v>57.500719907846609</v>
      </c>
      <c r="E63">
        <f t="shared" si="2"/>
        <v>3936.192625299142</v>
      </c>
    </row>
    <row r="64" spans="1:5" x14ac:dyDescent="0.25">
      <c r="A64">
        <v>43</v>
      </c>
      <c r="B64">
        <v>103.2</v>
      </c>
      <c r="C64">
        <f t="shared" si="0"/>
        <v>0.27973401259293063</v>
      </c>
      <c r="D64">
        <f t="shared" si="1"/>
        <v>57.560632517732216</v>
      </c>
      <c r="E64">
        <f t="shared" si="2"/>
        <v>3947.6987605416998</v>
      </c>
    </row>
    <row r="65" spans="1:5" x14ac:dyDescent="0.25">
      <c r="A65">
        <v>44</v>
      </c>
      <c r="B65">
        <v>103.4</v>
      </c>
      <c r="C65">
        <f t="shared" si="0"/>
        <v>0.26119887823940324</v>
      </c>
      <c r="D65">
        <f t="shared" si="1"/>
        <v>57.6165793202508</v>
      </c>
      <c r="E65">
        <f t="shared" si="2"/>
        <v>3959.2164817254979</v>
      </c>
    </row>
    <row r="66" spans="1:5" x14ac:dyDescent="0.25">
      <c r="A66">
        <v>45</v>
      </c>
      <c r="B66">
        <v>103.6</v>
      </c>
      <c r="C66">
        <f t="shared" si="0"/>
        <v>0.24387562259235018</v>
      </c>
      <c r="D66">
        <f t="shared" si="1"/>
        <v>57.668819095898684</v>
      </c>
      <c r="E66">
        <f t="shared" si="2"/>
        <v>3970.7450215671129</v>
      </c>
    </row>
    <row r="67" spans="1:5" x14ac:dyDescent="0.25">
      <c r="A67">
        <v>46</v>
      </c>
      <c r="B67">
        <v>103.8</v>
      </c>
      <c r="C67">
        <f t="shared" si="0"/>
        <v>0.227687109259465</v>
      </c>
      <c r="D67">
        <f t="shared" si="1"/>
        <v>57.717594220417155</v>
      </c>
      <c r="E67">
        <f t="shared" si="2"/>
        <v>3982.2836628987443</v>
      </c>
    </row>
    <row r="68" spans="1:5" x14ac:dyDescent="0.25">
      <c r="A68">
        <v>47</v>
      </c>
      <c r="B68">
        <v>104</v>
      </c>
      <c r="C68">
        <f t="shared" si="0"/>
        <v>0.21256083917668178</v>
      </c>
      <c r="D68">
        <f t="shared" si="1"/>
        <v>57.763131642269045</v>
      </c>
      <c r="E68">
        <f t="shared" si="2"/>
        <v>3993.8317354850128</v>
      </c>
    </row>
    <row r="69" spans="1:5" x14ac:dyDescent="0.25">
      <c r="A69">
        <v>48</v>
      </c>
      <c r="B69" s="1">
        <v>104.2</v>
      </c>
      <c r="C69" s="1">
        <f t="shared" si="0"/>
        <v>0.19842870767943488</v>
      </c>
      <c r="D69" s="1">
        <f t="shared" si="1"/>
        <v>57.805643810104378</v>
      </c>
      <c r="E69" s="1">
        <f t="shared" si="2"/>
        <v>4005.3886130302503</v>
      </c>
    </row>
    <row r="70" spans="1:5" x14ac:dyDescent="0.25">
      <c r="A70">
        <v>49</v>
      </c>
      <c r="B70">
        <v>104.4</v>
      </c>
      <c r="C70">
        <f t="shared" si="0"/>
        <v>0.18522676938616733</v>
      </c>
      <c r="D70">
        <f t="shared" si="1"/>
        <v>57.845329551640262</v>
      </c>
      <c r="E70">
        <f t="shared" si="2"/>
        <v>4016.9537103664247</v>
      </c>
    </row>
    <row r="71" spans="1:5" x14ac:dyDescent="0.25">
      <c r="A71">
        <v>50</v>
      </c>
      <c r="B71">
        <v>104.6</v>
      </c>
      <c r="C71">
        <f t="shared" si="0"/>
        <v>0.17289501139960706</v>
      </c>
      <c r="D71">
        <f t="shared" si="1"/>
        <v>57.882374905517494</v>
      </c>
      <c r="E71">
        <f t="shared" si="2"/>
        <v>4028.5264808121406</v>
      </c>
    </row>
    <row r="72" spans="1:5" x14ac:dyDescent="0.25">
      <c r="A72">
        <v>51</v>
      </c>
      <c r="B72">
        <v>104.8</v>
      </c>
      <c r="C72">
        <f t="shared" si="0"/>
        <v>0.16137713517730923</v>
      </c>
      <c r="D72">
        <f t="shared" si="1"/>
        <v>57.916953907797414</v>
      </c>
      <c r="E72">
        <f t="shared" si="2"/>
        <v>4040.1064136934719</v>
      </c>
    </row>
    <row r="73" spans="1:5" x14ac:dyDescent="0.25">
      <c r="A73">
        <v>52</v>
      </c>
      <c r="B73">
        <v>105</v>
      </c>
      <c r="C73">
        <f t="shared" si="0"/>
        <v>0.15062034729217899</v>
      </c>
      <c r="D73">
        <f t="shared" si="1"/>
        <v>57.949229334832879</v>
      </c>
      <c r="E73">
        <f t="shared" si="2"/>
        <v>4051.6930320177348</v>
      </c>
    </row>
    <row r="74" spans="1:5" x14ac:dyDescent="0.25">
      <c r="A74">
        <v>53</v>
      </c>
      <c r="B74">
        <v>105.2</v>
      </c>
      <c r="C74">
        <f t="shared" si="0"/>
        <v>0.14057515919381736</v>
      </c>
      <c r="D74">
        <f t="shared" si="1"/>
        <v>57.979353404291317</v>
      </c>
      <c r="E74">
        <f t="shared" si="2"/>
        <v>4063.2858902916473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A1A8-37CD-45F2-AC7E-6D82AC2ABC6A}">
  <dimension ref="A1:O78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3" max="13" width="11.90625" customWidth="1"/>
    <col min="14" max="14" width="17.90625" customWidth="1"/>
  </cols>
  <sheetData>
    <row r="1" spans="1:3" ht="20" x14ac:dyDescent="0.4">
      <c r="A1" s="12" t="s">
        <v>39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5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5" x14ac:dyDescent="0.25">
      <c r="A22">
        <v>1</v>
      </c>
      <c r="B22">
        <v>104.2</v>
      </c>
      <c r="C22">
        <f>$C$6-(0.5*$C$9*$C$10*$N$38*$D22^2)/$C$7</f>
        <v>-0.35608502072367543</v>
      </c>
      <c r="D22">
        <v>57.805643810104378</v>
      </c>
      <c r="E22">
        <v>4005.3886130302503</v>
      </c>
    </row>
    <row r="23" spans="1:15" x14ac:dyDescent="0.25">
      <c r="A23">
        <v>2</v>
      </c>
      <c r="B23">
        <v>104.4</v>
      </c>
      <c r="C23">
        <f>$C$6-(0.5*$C$9*$C$10*$N$38*$D23^2)/$C$7</f>
        <v>-0.33105105913445598</v>
      </c>
      <c r="D23">
        <f>$C22*$C$12+$D22</f>
        <v>57.734426805959643</v>
      </c>
      <c r="E23">
        <f>$E22+0.5*($D22+$D23)*$C$12</f>
        <v>4016.942620091857</v>
      </c>
    </row>
    <row r="24" spans="1:15" x14ac:dyDescent="0.25">
      <c r="A24">
        <v>3</v>
      </c>
      <c r="B24">
        <v>104.6</v>
      </c>
      <c r="C24">
        <f t="shared" ref="C24:C78" si="0">$C$6-(0.5*$C$9*$C$10*$N$38*$D24^2)/$C$7</f>
        <v>-0.30780475118995376</v>
      </c>
      <c r="D24">
        <f t="shared" ref="D24:D78" si="1">$C23*$C$12+$D23</f>
        <v>57.668216594132751</v>
      </c>
      <c r="E24">
        <f t="shared" ref="E24:E78" si="2">$E23+0.5*($D23+$D24)*$C$12</f>
        <v>4028.4828844318663</v>
      </c>
    </row>
    <row r="25" spans="1:15" x14ac:dyDescent="0.25">
      <c r="A25">
        <v>4</v>
      </c>
      <c r="B25">
        <v>104.8</v>
      </c>
      <c r="C25">
        <f t="shared" si="0"/>
        <v>-0.28621472262807401</v>
      </c>
      <c r="D25">
        <f t="shared" si="1"/>
        <v>57.606655643894761</v>
      </c>
      <c r="E25">
        <f t="shared" si="2"/>
        <v>4040.0103716556691</v>
      </c>
      <c r="M25" s="9" t="s">
        <v>23</v>
      </c>
      <c r="N25" s="9" t="s">
        <v>15</v>
      </c>
    </row>
    <row r="26" spans="1:15" x14ac:dyDescent="0.25">
      <c r="A26">
        <v>5</v>
      </c>
      <c r="B26">
        <v>105</v>
      </c>
      <c r="C26">
        <f t="shared" si="0"/>
        <v>-0.26615975124463631</v>
      </c>
      <c r="D26">
        <f t="shared" si="1"/>
        <v>57.549412699369149</v>
      </c>
      <c r="E26">
        <f t="shared" si="2"/>
        <v>4051.5259784899954</v>
      </c>
      <c r="M26">
        <v>0</v>
      </c>
      <c r="N26" s="10">
        <v>1.2250000000000001</v>
      </c>
      <c r="O26" s="9"/>
    </row>
    <row r="27" spans="1:15" x14ac:dyDescent="0.25">
      <c r="A27">
        <v>6</v>
      </c>
      <c r="B27">
        <v>105.2</v>
      </c>
      <c r="C27">
        <f t="shared" si="0"/>
        <v>-0.24752791670520935</v>
      </c>
      <c r="D27">
        <f t="shared" si="1"/>
        <v>57.496180749120221</v>
      </c>
      <c r="E27">
        <f t="shared" si="2"/>
        <v>4063.0305378348444</v>
      </c>
      <c r="M27">
        <v>0.5</v>
      </c>
      <c r="N27" s="10">
        <v>1.167</v>
      </c>
      <c r="O27" s="9"/>
    </row>
    <row r="28" spans="1:15" x14ac:dyDescent="0.25">
      <c r="A28">
        <v>7</v>
      </c>
      <c r="B28">
        <v>105.4</v>
      </c>
      <c r="C28">
        <f t="shared" si="0"/>
        <v>-0.23021583000722501</v>
      </c>
      <c r="D28">
        <f t="shared" si="1"/>
        <v>57.446675165779176</v>
      </c>
      <c r="E28">
        <f t="shared" si="2"/>
        <v>4074.5248234263345</v>
      </c>
      <c r="M28">
        <v>1</v>
      </c>
      <c r="N28" s="10">
        <v>1.1120000000000001</v>
      </c>
      <c r="O28" s="9"/>
    </row>
    <row r="29" spans="1:15" x14ac:dyDescent="0.25">
      <c r="A29">
        <v>8</v>
      </c>
      <c r="B29">
        <v>105.6</v>
      </c>
      <c r="C29">
        <f t="shared" si="0"/>
        <v>-0.2141279340877329</v>
      </c>
      <c r="D29">
        <f t="shared" si="1"/>
        <v>57.40063199977773</v>
      </c>
      <c r="E29">
        <f t="shared" si="2"/>
        <v>4086.00955414289</v>
      </c>
      <c r="M29">
        <v>1.5</v>
      </c>
      <c r="N29" s="10">
        <v>1.0580000000000001</v>
      </c>
      <c r="O29" s="9"/>
    </row>
    <row r="30" spans="1:15" x14ac:dyDescent="0.25">
      <c r="A30">
        <v>9</v>
      </c>
      <c r="B30">
        <v>105.8</v>
      </c>
      <c r="C30">
        <f t="shared" si="0"/>
        <v>-0.19917586810269583</v>
      </c>
      <c r="D30">
        <f t="shared" si="1"/>
        <v>57.35780641296018</v>
      </c>
      <c r="E30">
        <f t="shared" si="2"/>
        <v>4097.4853979841637</v>
      </c>
      <c r="M30">
        <v>2</v>
      </c>
      <c r="N30" s="10">
        <v>1.0069999999999999</v>
      </c>
      <c r="O30" s="9"/>
    </row>
    <row r="31" spans="1:15" x14ac:dyDescent="0.25">
      <c r="A31">
        <v>10</v>
      </c>
      <c r="B31">
        <v>106</v>
      </c>
      <c r="C31">
        <f t="shared" si="0"/>
        <v>-0.18527788879535301</v>
      </c>
      <c r="D31">
        <f t="shared" si="1"/>
        <v>57.317971239339641</v>
      </c>
      <c r="E31">
        <f t="shared" si="2"/>
        <v>4108.9529757493938</v>
      </c>
      <c r="M31">
        <v>2.5</v>
      </c>
      <c r="N31" s="10">
        <v>0.95699999999999996</v>
      </c>
      <c r="O31" s="9"/>
    </row>
    <row r="32" spans="1:15" x14ac:dyDescent="0.25">
      <c r="A32">
        <v>11</v>
      </c>
      <c r="B32">
        <v>106.2</v>
      </c>
      <c r="C32">
        <f t="shared" si="0"/>
        <v>-0.17235834314436538</v>
      </c>
      <c r="D32">
        <f t="shared" si="1"/>
        <v>57.280915661580572</v>
      </c>
      <c r="E32">
        <f t="shared" si="2"/>
        <v>4120.4128644394859</v>
      </c>
      <c r="M32">
        <v>3</v>
      </c>
      <c r="N32" s="10">
        <v>0.90900000000000003</v>
      </c>
      <c r="O32" s="9"/>
    </row>
    <row r="33" spans="1:15" x14ac:dyDescent="0.25">
      <c r="A33">
        <v>12</v>
      </c>
      <c r="B33">
        <v>106.4</v>
      </c>
      <c r="C33">
        <f t="shared" si="0"/>
        <v>-0.16034718715416396</v>
      </c>
      <c r="D33">
        <f t="shared" si="1"/>
        <v>57.246443992951697</v>
      </c>
      <c r="E33">
        <f t="shared" si="2"/>
        <v>4131.865600404939</v>
      </c>
      <c r="M33">
        <v>3.5</v>
      </c>
      <c r="N33" s="10">
        <v>0.86299999999999999</v>
      </c>
      <c r="O33" s="9"/>
    </row>
    <row r="34" spans="1:15" x14ac:dyDescent="0.25">
      <c r="A34">
        <v>13</v>
      </c>
      <c r="B34">
        <v>106.6</v>
      </c>
      <c r="C34">
        <f t="shared" si="0"/>
        <v>-0.14917954623500762</v>
      </c>
      <c r="D34">
        <f t="shared" si="1"/>
        <v>57.214374555520862</v>
      </c>
      <c r="E34">
        <f t="shared" si="2"/>
        <v>4143.3116822597858</v>
      </c>
      <c r="M34">
        <v>4</v>
      </c>
      <c r="N34" s="10">
        <v>0.81899999999999995</v>
      </c>
      <c r="O34" s="9"/>
    </row>
    <row r="35" spans="1:15" x14ac:dyDescent="0.25">
      <c r="A35">
        <v>14</v>
      </c>
      <c r="B35">
        <v>106.8</v>
      </c>
      <c r="C35">
        <f t="shared" si="0"/>
        <v>-0.13879531313052063</v>
      </c>
      <c r="D35">
        <f t="shared" si="1"/>
        <v>57.184538646273865</v>
      </c>
      <c r="E35">
        <f t="shared" si="2"/>
        <v>4154.7515735799652</v>
      </c>
      <c r="M35">
        <v>4.5</v>
      </c>
      <c r="N35" s="10">
        <v>0.77700000000000002</v>
      </c>
      <c r="O35" s="9"/>
    </row>
    <row r="36" spans="1:15" x14ac:dyDescent="0.25">
      <c r="A36">
        <v>15</v>
      </c>
      <c r="B36">
        <v>107</v>
      </c>
      <c r="C36">
        <f t="shared" si="0"/>
        <v>-0.12913877979686283</v>
      </c>
      <c r="D36">
        <f t="shared" si="1"/>
        <v>57.156779583647761</v>
      </c>
      <c r="E36">
        <f t="shared" si="2"/>
        <v>4166.185705402957</v>
      </c>
      <c r="M36">
        <v>5</v>
      </c>
      <c r="N36" s="10">
        <v>0.73599999999999999</v>
      </c>
      <c r="O36" s="9"/>
    </row>
    <row r="37" spans="1:15" x14ac:dyDescent="0.25">
      <c r="A37">
        <v>16</v>
      </c>
      <c r="B37">
        <v>107.2</v>
      </c>
      <c r="C37">
        <f t="shared" si="0"/>
        <v>-0.12015830002854067</v>
      </c>
      <c r="D37">
        <f t="shared" si="1"/>
        <v>57.130951827688392</v>
      </c>
      <c r="E37">
        <f t="shared" si="2"/>
        <v>4177.6144785440902</v>
      </c>
      <c r="M37">
        <v>5.5</v>
      </c>
      <c r="N37" s="10">
        <v>0.69699999999999995</v>
      </c>
      <c r="O37" s="9"/>
    </row>
    <row r="38" spans="1:15" x14ac:dyDescent="0.25">
      <c r="A38">
        <v>17</v>
      </c>
      <c r="B38">
        <v>107.4</v>
      </c>
      <c r="C38">
        <f t="shared" si="0"/>
        <v>-0.11180597996905028</v>
      </c>
      <c r="D38">
        <f t="shared" si="1"/>
        <v>57.106920167682681</v>
      </c>
      <c r="E38">
        <f t="shared" si="2"/>
        <v>4189.0382657436276</v>
      </c>
      <c r="M38">
        <v>6</v>
      </c>
      <c r="N38" s="10">
        <v>0.66</v>
      </c>
      <c r="O38" s="9"/>
    </row>
    <row r="39" spans="1:15" x14ac:dyDescent="0.25">
      <c r="A39">
        <v>18</v>
      </c>
      <c r="B39">
        <v>107.6</v>
      </c>
      <c r="C39">
        <f t="shared" si="0"/>
        <v>-0.10403739394632794</v>
      </c>
      <c r="D39">
        <f t="shared" si="1"/>
        <v>57.084558971688871</v>
      </c>
      <c r="E39">
        <f t="shared" si="2"/>
        <v>4200.4574136575648</v>
      </c>
      <c r="M39">
        <v>6.5</v>
      </c>
      <c r="N39" s="10">
        <v>0.624</v>
      </c>
      <c r="O39" s="9"/>
    </row>
    <row r="40" spans="1:15" x14ac:dyDescent="0.25">
      <c r="A40">
        <v>19</v>
      </c>
      <c r="B40">
        <v>107.8</v>
      </c>
      <c r="C40">
        <f t="shared" si="0"/>
        <v>-9.6811323338926059E-2</v>
      </c>
      <c r="D40">
        <f t="shared" si="1"/>
        <v>57.063751492899605</v>
      </c>
      <c r="E40">
        <f t="shared" si="2"/>
        <v>4211.8722447040236</v>
      </c>
      <c r="M40">
        <v>7</v>
      </c>
      <c r="N40" s="10">
        <v>0.59</v>
      </c>
      <c r="O40" s="9"/>
    </row>
    <row r="41" spans="1:15" x14ac:dyDescent="0.25">
      <c r="A41">
        <v>20</v>
      </c>
      <c r="B41">
        <v>108</v>
      </c>
      <c r="C41">
        <f t="shared" si="0"/>
        <v>-9.0089516413636161E-2</v>
      </c>
      <c r="D41">
        <f t="shared" si="1"/>
        <v>57.044389228231822</v>
      </c>
      <c r="E41">
        <f t="shared" si="2"/>
        <v>4223.2830587761364</v>
      </c>
      <c r="M41">
        <v>7.5</v>
      </c>
      <c r="N41" s="10">
        <v>0.55700000000000005</v>
      </c>
      <c r="O41" s="9"/>
    </row>
    <row r="42" spans="1:15" x14ac:dyDescent="0.25">
      <c r="A42">
        <v>21</v>
      </c>
      <c r="B42">
        <v>108.2</v>
      </c>
      <c r="C42">
        <f t="shared" si="0"/>
        <v>-8.3836467282866423E-2</v>
      </c>
      <c r="D42">
        <f t="shared" si="1"/>
        <v>57.026371324949096</v>
      </c>
      <c r="E42">
        <f t="shared" si="2"/>
        <v>4234.6901348314541</v>
      </c>
      <c r="M42">
        <v>8</v>
      </c>
      <c r="N42" s="10">
        <v>0.52600000000000002</v>
      </c>
      <c r="O42" s="9"/>
    </row>
    <row r="43" spans="1:15" x14ac:dyDescent="0.25">
      <c r="A43">
        <v>22</v>
      </c>
      <c r="B43">
        <v>108.4</v>
      </c>
      <c r="C43">
        <f t="shared" si="0"/>
        <v>-7.8019212314199393E-2</v>
      </c>
      <c r="D43">
        <f t="shared" si="1"/>
        <v>57.009604031492522</v>
      </c>
      <c r="E43">
        <f t="shared" si="2"/>
        <v>4246.0937323670978</v>
      </c>
      <c r="M43">
        <v>8.5</v>
      </c>
      <c r="N43" s="10">
        <v>0.496</v>
      </c>
      <c r="O43" s="9"/>
    </row>
    <row r="44" spans="1:15" x14ac:dyDescent="0.25">
      <c r="A44">
        <v>23</v>
      </c>
      <c r="B44">
        <v>108.6</v>
      </c>
      <c r="C44">
        <f>$C$6-(0.5*$C$9*$C$10*$N$38*$D44^2)/$C$7</f>
        <v>-7.2607142487777665E-2</v>
      </c>
      <c r="D44">
        <f t="shared" si="1"/>
        <v>56.994000189029684</v>
      </c>
      <c r="E44">
        <f t="shared" si="2"/>
        <v>4257.4940927891503</v>
      </c>
      <c r="M44">
        <v>9</v>
      </c>
      <c r="N44" s="10">
        <v>0.46700000000000003</v>
      </c>
      <c r="O44" s="9"/>
    </row>
    <row r="45" spans="1:15" x14ac:dyDescent="0.25">
      <c r="A45">
        <v>24</v>
      </c>
      <c r="B45">
        <v>108.8</v>
      </c>
      <c r="C45">
        <f t="shared" si="0"/>
        <v>-6.7571830342544104E-2</v>
      </c>
      <c r="D45">
        <f t="shared" si="1"/>
        <v>56.979478760532132</v>
      </c>
      <c r="E45">
        <f t="shared" si="2"/>
        <v>4268.8914406841068</v>
      </c>
      <c r="M45">
        <v>9.5</v>
      </c>
      <c r="N45" s="10">
        <v>0.44</v>
      </c>
      <c r="O45" s="9"/>
    </row>
    <row r="46" spans="1:15" x14ac:dyDescent="0.25">
      <c r="A46">
        <v>25</v>
      </c>
      <c r="B46">
        <v>109</v>
      </c>
      <c r="C46">
        <f t="shared" si="0"/>
        <v>-6.2886870281730012E-2</v>
      </c>
      <c r="D46">
        <f t="shared" si="1"/>
        <v>56.965964394463626</v>
      </c>
      <c r="E46">
        <f t="shared" si="2"/>
        <v>4280.2859849996066</v>
      </c>
      <c r="M46">
        <v>10</v>
      </c>
      <c r="N46" s="10">
        <v>0.41399999999999998</v>
      </c>
      <c r="O46" s="9"/>
    </row>
    <row r="47" spans="1:15" x14ac:dyDescent="0.25">
      <c r="A47">
        <v>26</v>
      </c>
      <c r="B47">
        <v>109.2</v>
      </c>
      <c r="C47">
        <f t="shared" si="0"/>
        <v>-5.8527731123492188E-2</v>
      </c>
      <c r="D47">
        <f t="shared" si="1"/>
        <v>56.953387020407277</v>
      </c>
      <c r="E47">
        <f t="shared" si="2"/>
        <v>4291.6779201410936</v>
      </c>
    </row>
    <row r="48" spans="1:15" x14ac:dyDescent="0.25">
      <c r="A48">
        <v>27</v>
      </c>
      <c r="B48">
        <v>109.4</v>
      </c>
      <c r="C48">
        <f t="shared" si="0"/>
        <v>-5.4471619885870126E-2</v>
      </c>
      <c r="D48">
        <f t="shared" si="1"/>
        <v>56.94168147418258</v>
      </c>
      <c r="E48">
        <f t="shared" si="2"/>
        <v>4303.067426990553</v>
      </c>
    </row>
    <row r="49" spans="1:5" x14ac:dyDescent="0.25">
      <c r="A49">
        <v>28</v>
      </c>
      <c r="B49">
        <v>109.6</v>
      </c>
      <c r="C49">
        <f t="shared" si="0"/>
        <v>-5.0697355887633577E-2</v>
      </c>
      <c r="D49">
        <f t="shared" si="1"/>
        <v>56.930787150205404</v>
      </c>
      <c r="E49">
        <f t="shared" si="2"/>
        <v>4314.4546738529916</v>
      </c>
    </row>
    <row r="50" spans="1:5" x14ac:dyDescent="0.25">
      <c r="A50">
        <v>29</v>
      </c>
      <c r="B50">
        <v>109.8</v>
      </c>
      <c r="C50">
        <f t="shared" si="0"/>
        <v>-4.7185254329630055E-2</v>
      </c>
      <c r="D50">
        <f t="shared" si="1"/>
        <v>56.92064767902788</v>
      </c>
      <c r="E50">
        <f t="shared" si="2"/>
        <v>4325.8398173359146</v>
      </c>
    </row>
    <row r="51" spans="1:5" x14ac:dyDescent="0.25">
      <c r="A51">
        <v>30</v>
      </c>
      <c r="B51">
        <v>110</v>
      </c>
      <c r="C51">
        <f t="shared" si="0"/>
        <v>-4.3917018595610813E-2</v>
      </c>
      <c r="D51">
        <f t="shared" si="1"/>
        <v>56.911210628161953</v>
      </c>
      <c r="E51">
        <f t="shared" si="2"/>
        <v>4337.223003166634</v>
      </c>
    </row>
    <row r="52" spans="1:5" x14ac:dyDescent="0.25">
      <c r="A52">
        <v>31</v>
      </c>
      <c r="B52">
        <v>110.2</v>
      </c>
      <c r="C52">
        <f t="shared" si="0"/>
        <v>-4.0875640578672545E-2</v>
      </c>
      <c r="D52">
        <f t="shared" si="1"/>
        <v>56.902427224442832</v>
      </c>
      <c r="E52">
        <f t="shared" si="2"/>
        <v>4348.6043669518949</v>
      </c>
    </row>
    <row r="53" spans="1:5" x14ac:dyDescent="0.25">
      <c r="A53">
        <v>32</v>
      </c>
      <c r="B53">
        <v>110.4</v>
      </c>
      <c r="C53">
        <f t="shared" si="0"/>
        <v>-3.8045308399741629E-2</v>
      </c>
      <c r="D53">
        <f t="shared" si="1"/>
        <v>56.894252096327094</v>
      </c>
      <c r="E53">
        <f t="shared" si="2"/>
        <v>4359.9840348839716</v>
      </c>
    </row>
    <row r="54" spans="1:5" x14ac:dyDescent="0.25">
      <c r="A54">
        <v>33</v>
      </c>
      <c r="B54">
        <v>110.6</v>
      </c>
      <c r="C54">
        <f t="shared" si="0"/>
        <v>-3.5411320939168434E-2</v>
      </c>
      <c r="D54">
        <f t="shared" si="1"/>
        <v>56.886643034647143</v>
      </c>
      <c r="E54">
        <f t="shared" si="2"/>
        <v>4371.3621243970692</v>
      </c>
    </row>
    <row r="55" spans="1:5" x14ac:dyDescent="0.25">
      <c r="A55">
        <v>34</v>
      </c>
      <c r="B55">
        <v>110.8</v>
      </c>
      <c r="C55">
        <f t="shared" si="0"/>
        <v>-3.2960008651683026E-2</v>
      </c>
      <c r="D55">
        <f t="shared" si="1"/>
        <v>56.879560770459307</v>
      </c>
      <c r="E55">
        <f t="shared" si="2"/>
        <v>4382.73874477758</v>
      </c>
    </row>
    <row r="56" spans="1:5" x14ac:dyDescent="0.25">
      <c r="A56">
        <v>35</v>
      </c>
      <c r="B56">
        <v>111</v>
      </c>
      <c r="C56">
        <f t="shared" si="0"/>
        <v>-3.0678660179622952E-2</v>
      </c>
      <c r="D56">
        <f t="shared" si="1"/>
        <v>56.872968768728967</v>
      </c>
      <c r="E56">
        <f t="shared" si="2"/>
        <v>4394.1139977314988</v>
      </c>
    </row>
    <row r="57" spans="1:5" x14ac:dyDescent="0.25">
      <c r="A57">
        <v>36</v>
      </c>
      <c r="B57">
        <v>111.2</v>
      </c>
      <c r="C57">
        <f t="shared" si="0"/>
        <v>-2.855545431974349E-2</v>
      </c>
      <c r="D57">
        <f t="shared" si="1"/>
        <v>56.866833036693045</v>
      </c>
      <c r="E57">
        <f t="shared" si="2"/>
        <v>4405.4879779120411</v>
      </c>
    </row>
    <row r="58" spans="1:5" x14ac:dyDescent="0.25">
      <c r="A58">
        <v>37</v>
      </c>
      <c r="B58">
        <v>111.4</v>
      </c>
      <c r="C58">
        <f t="shared" si="0"/>
        <v>-2.6579396935614952E-2</v>
      </c>
      <c r="D58">
        <f t="shared" si="1"/>
        <v>56.861121945829098</v>
      </c>
      <c r="E58">
        <f t="shared" si="2"/>
        <v>4416.8607734102934</v>
      </c>
    </row>
    <row r="59" spans="1:5" x14ac:dyDescent="0.25">
      <c r="A59">
        <v>38</v>
      </c>
      <c r="B59">
        <v>111.6</v>
      </c>
      <c r="C59">
        <f t="shared" si="0"/>
        <v>-2.4740262440968053E-2</v>
      </c>
      <c r="D59">
        <f t="shared" si="1"/>
        <v>56.855806066441971</v>
      </c>
      <c r="E59">
        <f t="shared" si="2"/>
        <v>4428.2324662115207</v>
      </c>
    </row>
    <row r="60" spans="1:5" x14ac:dyDescent="0.25">
      <c r="A60">
        <v>39</v>
      </c>
      <c r="B60">
        <v>111.8</v>
      </c>
      <c r="C60">
        <f t="shared" si="0"/>
        <v>-2.302853950967787E-2</v>
      </c>
      <c r="D60">
        <f t="shared" si="1"/>
        <v>56.850858013953776</v>
      </c>
      <c r="E60">
        <f t="shared" si="2"/>
        <v>4439.6031326195598</v>
      </c>
    </row>
    <row r="61" spans="1:5" x14ac:dyDescent="0.25">
      <c r="A61">
        <v>40</v>
      </c>
      <c r="B61">
        <v>112</v>
      </c>
      <c r="C61">
        <f t="shared" si="0"/>
        <v>-2.1435380695681516E-2</v>
      </c>
      <c r="D61">
        <f t="shared" si="1"/>
        <v>56.846252306051838</v>
      </c>
      <c r="E61">
        <f t="shared" si="2"/>
        <v>4450.9728436515607</v>
      </c>
    </row>
    <row r="62" spans="1:5" x14ac:dyDescent="0.25">
      <c r="A62">
        <v>41</v>
      </c>
      <c r="B62">
        <v>112.2</v>
      </c>
      <c r="C62">
        <f t="shared" si="0"/>
        <v>-1.9952555671396865E-2</v>
      </c>
      <c r="D62">
        <f t="shared" si="1"/>
        <v>56.841965229912702</v>
      </c>
      <c r="E62">
        <f t="shared" si="2"/>
        <v>4462.3416654051571</v>
      </c>
    </row>
    <row r="63" spans="1:5" x14ac:dyDescent="0.25">
      <c r="A63">
        <v>42</v>
      </c>
      <c r="B63">
        <v>112.4</v>
      </c>
      <c r="C63">
        <f t="shared" si="0"/>
        <v>-1.8572407816128234E-2</v>
      </c>
      <c r="D63">
        <f t="shared" si="1"/>
        <v>56.837974718778426</v>
      </c>
      <c r="E63">
        <f t="shared" si="2"/>
        <v>4473.7096594000259</v>
      </c>
    </row>
    <row r="64" spans="1:5" x14ac:dyDescent="0.25">
      <c r="A64">
        <v>43</v>
      </c>
      <c r="B64">
        <v>112.6</v>
      </c>
      <c r="C64">
        <f t="shared" si="0"/>
        <v>-1.7287813907101324E-2</v>
      </c>
      <c r="D64">
        <f t="shared" si="1"/>
        <v>56.834260237215197</v>
      </c>
      <c r="E64">
        <f t="shared" si="2"/>
        <v>4485.0768828956252</v>
      </c>
    </row>
    <row r="65" spans="1:5" x14ac:dyDescent="0.25">
      <c r="A65">
        <v>44</v>
      </c>
      <c r="B65" s="1">
        <v>112.8</v>
      </c>
      <c r="C65" s="1">
        <f t="shared" si="0"/>
        <v>-1.6092146684872688E-2</v>
      </c>
      <c r="D65" s="1">
        <f t="shared" si="1"/>
        <v>56.830802674433777</v>
      </c>
      <c r="E65" s="1">
        <f t="shared" si="2"/>
        <v>4496.4433891867902</v>
      </c>
    </row>
    <row r="66" spans="1:5" x14ac:dyDescent="0.25">
      <c r="A66">
        <v>45</v>
      </c>
      <c r="B66">
        <v>113</v>
      </c>
      <c r="C66">
        <f t="shared" si="0"/>
        <v>-1.4979240082595879E-2</v>
      </c>
      <c r="D66">
        <f t="shared" si="1"/>
        <v>56.827584245096801</v>
      </c>
      <c r="E66">
        <f t="shared" si="2"/>
        <v>4507.8092278787435</v>
      </c>
    </row>
    <row r="67" spans="1:5" x14ac:dyDescent="0.25">
      <c r="A67">
        <v>46</v>
      </c>
      <c r="B67">
        <v>113.2</v>
      </c>
      <c r="C67">
        <f t="shared" si="0"/>
        <v>-1.3943356924718486E-2</v>
      </c>
      <c r="D67">
        <f t="shared" si="1"/>
        <v>56.824588397080284</v>
      </c>
      <c r="E67">
        <f t="shared" si="2"/>
        <v>4519.1744451429613</v>
      </c>
    </row>
    <row r="68" spans="1:5" x14ac:dyDescent="0.25">
      <c r="A68">
        <v>47</v>
      </c>
      <c r="B68">
        <v>113.4</v>
      </c>
      <c r="C68">
        <f t="shared" si="0"/>
        <v>-1.2979158915541689E-2</v>
      </c>
      <c r="D68">
        <f t="shared" si="1"/>
        <v>56.821799725695342</v>
      </c>
      <c r="E68">
        <f t="shared" si="2"/>
        <v>4530.5390839552392</v>
      </c>
    </row>
    <row r="69" spans="1:5" x14ac:dyDescent="0.25">
      <c r="A69">
        <v>48</v>
      </c>
      <c r="B69">
        <v>113.6</v>
      </c>
      <c r="C69">
        <f t="shared" si="0"/>
        <v>-1.2081678751643565E-2</v>
      </c>
      <c r="D69">
        <f t="shared" si="1"/>
        <v>56.819203893912231</v>
      </c>
      <c r="E69">
        <f t="shared" si="2"/>
        <v>4541.9031843171997</v>
      </c>
    </row>
    <row r="70" spans="1:5" x14ac:dyDescent="0.25">
      <c r="A70">
        <v>49</v>
      </c>
      <c r="B70">
        <v>113.8</v>
      </c>
      <c r="C70">
        <f t="shared" si="0"/>
        <v>-1.1246294204751095E-2</v>
      </c>
      <c r="D70">
        <f t="shared" si="1"/>
        <v>56.816787558161906</v>
      </c>
      <c r="E70">
        <f t="shared" si="2"/>
        <v>4553.2667834624071</v>
      </c>
    </row>
    <row r="71" spans="1:5" x14ac:dyDescent="0.25">
      <c r="A71">
        <v>50</v>
      </c>
      <c r="B71">
        <v>114</v>
      </c>
      <c r="C71">
        <f t="shared" si="0"/>
        <v>-1.0468704033018028E-2</v>
      </c>
      <c r="D71">
        <f t="shared" si="1"/>
        <v>56.814538299320958</v>
      </c>
      <c r="E71">
        <f t="shared" si="2"/>
        <v>4564.6299160481558</v>
      </c>
    </row>
    <row r="72" spans="1:5" x14ac:dyDescent="0.25">
      <c r="A72">
        <v>51</v>
      </c>
      <c r="B72">
        <v>114.2</v>
      </c>
      <c r="C72">
        <f t="shared" si="0"/>
        <v>-9.744905589434083E-3</v>
      </c>
      <c r="D72">
        <f t="shared" si="1"/>
        <v>56.812444558514358</v>
      </c>
      <c r="E72">
        <f t="shared" si="2"/>
        <v>4575.9926143339389</v>
      </c>
    </row>
    <row r="73" spans="1:5" x14ac:dyDescent="0.25">
      <c r="A73">
        <v>52</v>
      </c>
      <c r="B73">
        <v>114.4</v>
      </c>
      <c r="C73">
        <f t="shared" si="0"/>
        <v>-9.0711740056583778E-3</v>
      </c>
      <c r="D73">
        <f t="shared" si="1"/>
        <v>56.810495577396473</v>
      </c>
      <c r="E73">
        <f t="shared" si="2"/>
        <v>4587.35490834753</v>
      </c>
    </row>
    <row r="74" spans="1:5" x14ac:dyDescent="0.25">
      <c r="A74">
        <v>53</v>
      </c>
      <c r="B74">
        <v>114.6</v>
      </c>
      <c r="C74">
        <f t="shared" si="0"/>
        <v>-8.444042838705812E-3</v>
      </c>
      <c r="D74">
        <f t="shared" si="1"/>
        <v>56.808681342595342</v>
      </c>
      <c r="E74">
        <f t="shared" si="2"/>
        <v>4598.7168260395292</v>
      </c>
    </row>
    <row r="75" spans="1:5" x14ac:dyDescent="0.25">
      <c r="A75">
        <v>54</v>
      </c>
      <c r="B75">
        <v>114.8</v>
      </c>
      <c r="C75">
        <f t="shared" si="0"/>
        <v>-7.860286076093459E-3</v>
      </c>
      <c r="D75">
        <f t="shared" si="1"/>
        <v>56.8069925340276</v>
      </c>
      <c r="E75">
        <f t="shared" si="2"/>
        <v>4610.0783934271913</v>
      </c>
    </row>
    <row r="76" spans="1:5" x14ac:dyDescent="0.25">
      <c r="A76">
        <v>55</v>
      </c>
      <c r="B76">
        <v>115</v>
      </c>
      <c r="C76">
        <f t="shared" si="0"/>
        <v>-7.3169014027847368E-3</v>
      </c>
      <c r="D76">
        <f t="shared" si="1"/>
        <v>56.80542047681238</v>
      </c>
      <c r="E76">
        <f t="shared" si="2"/>
        <v>4621.4396347282755</v>
      </c>
    </row>
    <row r="77" spans="1:5" x14ac:dyDescent="0.25">
      <c r="A77">
        <v>56</v>
      </c>
      <c r="B77">
        <v>115.2</v>
      </c>
      <c r="C77">
        <f t="shared" si="0"/>
        <v>-6.8110946402750727E-3</v>
      </c>
      <c r="D77">
        <f t="shared" si="1"/>
        <v>56.803957096531825</v>
      </c>
      <c r="E77">
        <f t="shared" si="2"/>
        <v>4632.8005724856102</v>
      </c>
    </row>
    <row r="78" spans="1:5" x14ac:dyDescent="0.25">
      <c r="A78">
        <v>57</v>
      </c>
      <c r="B78">
        <v>115.4</v>
      </c>
      <c r="C78">
        <f t="shared" si="0"/>
        <v>-6.3402652746926691E-3</v>
      </c>
      <c r="D78">
        <f t="shared" si="1"/>
        <v>56.802594877603767</v>
      </c>
      <c r="E78">
        <f t="shared" si="2"/>
        <v>4644.1612276830238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FE3C-3116-48B3-8467-37C50137F4A0}">
  <dimension ref="A1:M124"/>
  <sheetViews>
    <sheetView topLeftCell="A18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1" max="11" width="11.90625" customWidth="1"/>
    <col min="12" max="12" width="17.90625" customWidth="1"/>
  </cols>
  <sheetData>
    <row r="1" spans="1:3" ht="20" x14ac:dyDescent="0.4">
      <c r="A1" s="12" t="s">
        <v>40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3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3" x14ac:dyDescent="0.25">
      <c r="A22">
        <v>1</v>
      </c>
      <c r="B22">
        <v>112.8</v>
      </c>
      <c r="C22">
        <f>$C$6-(0.5*$C$9*$C$10*$L$40*$D22^2)/$C$7</f>
        <v>-0.56694882763538779</v>
      </c>
      <c r="D22">
        <v>56.830802674433777</v>
      </c>
      <c r="E22">
        <v>4496.4433891867902</v>
      </c>
    </row>
    <row r="23" spans="1:13" x14ac:dyDescent="0.25">
      <c r="A23">
        <v>2</v>
      </c>
      <c r="B23">
        <v>113</v>
      </c>
      <c r="C23">
        <f>$C$6-(0.5*$C$9*$C$10*$L$40*$D23^2)/$C$7</f>
        <v>-0.52558161431225869</v>
      </c>
      <c r="D23">
        <f>$C22*$C$12+$D22</f>
        <v>56.717412908906702</v>
      </c>
      <c r="E23">
        <f>$E22+0.5*($D22+$D23)*$C$12</f>
        <v>4507.7982107451244</v>
      </c>
    </row>
    <row r="24" spans="1:13" x14ac:dyDescent="0.25">
      <c r="A24">
        <v>3</v>
      </c>
      <c r="B24">
        <v>113.2</v>
      </c>
      <c r="C24">
        <f t="shared" ref="C24:C87" si="0">$C$6-(0.5*$C$9*$C$10*$L$40*$D24^2)/$C$7</f>
        <v>-0.48730654104658555</v>
      </c>
      <c r="D24">
        <f t="shared" ref="D24:D87" si="1">$C23*$C$12+$D23</f>
        <v>56.612296586044252</v>
      </c>
      <c r="E24">
        <f t="shared" ref="E24:E87" si="2">$E23+0.5*($D23+$D24)*$C$12</f>
        <v>4519.131181694619</v>
      </c>
    </row>
    <row r="25" spans="1:13" x14ac:dyDescent="0.25">
      <c r="A25">
        <v>4</v>
      </c>
      <c r="B25">
        <v>113.4</v>
      </c>
      <c r="C25">
        <f t="shared" si="0"/>
        <v>-0.45188225483764732</v>
      </c>
      <c r="D25">
        <f t="shared" si="1"/>
        <v>56.514835277834933</v>
      </c>
      <c r="E25">
        <f t="shared" si="2"/>
        <v>4530.4438948810066</v>
      </c>
    </row>
    <row r="26" spans="1:13" x14ac:dyDescent="0.25">
      <c r="A26">
        <v>5</v>
      </c>
      <c r="B26">
        <v>113.6</v>
      </c>
      <c r="C26">
        <f t="shared" si="0"/>
        <v>-0.41908764663002174</v>
      </c>
      <c r="D26">
        <f t="shared" si="1"/>
        <v>56.424458826867401</v>
      </c>
      <c r="E26">
        <f t="shared" si="2"/>
        <v>4541.7378242914765</v>
      </c>
    </row>
    <row r="27" spans="1:13" x14ac:dyDescent="0.25">
      <c r="A27">
        <v>6</v>
      </c>
      <c r="B27">
        <v>113.8</v>
      </c>
      <c r="C27">
        <f t="shared" si="0"/>
        <v>-0.38871996344495763</v>
      </c>
      <c r="D27">
        <f t="shared" si="1"/>
        <v>56.340641297541396</v>
      </c>
      <c r="E27">
        <f t="shared" si="2"/>
        <v>4553.0143343039172</v>
      </c>
    </row>
    <row r="28" spans="1:13" x14ac:dyDescent="0.25">
      <c r="A28">
        <v>7</v>
      </c>
      <c r="B28">
        <v>114</v>
      </c>
      <c r="C28">
        <f t="shared" si="0"/>
        <v>-0.36059312138774757</v>
      </c>
      <c r="D28">
        <f t="shared" si="1"/>
        <v>56.262897304852402</v>
      </c>
      <c r="E28">
        <f t="shared" si="2"/>
        <v>4564.2746881641569</v>
      </c>
      <c r="K28" s="9" t="s">
        <v>23</v>
      </c>
      <c r="L28" s="9" t="s">
        <v>15</v>
      </c>
    </row>
    <row r="29" spans="1:13" x14ac:dyDescent="0.25">
      <c r="A29">
        <v>8</v>
      </c>
      <c r="B29">
        <v>114.2</v>
      </c>
      <c r="C29">
        <f t="shared" si="0"/>
        <v>-0.33453619505067778</v>
      </c>
      <c r="D29">
        <f t="shared" si="1"/>
        <v>56.190778680574851</v>
      </c>
      <c r="E29">
        <f t="shared" si="2"/>
        <v>4575.5200557626995</v>
      </c>
      <c r="K29">
        <v>0</v>
      </c>
      <c r="L29" s="10">
        <v>1.2250000000000001</v>
      </c>
      <c r="M29" s="9"/>
    </row>
    <row r="30" spans="1:13" x14ac:dyDescent="0.25">
      <c r="A30">
        <v>9</v>
      </c>
      <c r="B30">
        <v>114.4</v>
      </c>
      <c r="C30">
        <f t="shared" si="0"/>
        <v>-0.31039206219189275</v>
      </c>
      <c r="D30">
        <f t="shared" si="1"/>
        <v>56.123871441564717</v>
      </c>
      <c r="E30">
        <f t="shared" si="2"/>
        <v>4586.7515207749138</v>
      </c>
      <c r="K30">
        <v>0.5</v>
      </c>
      <c r="L30" s="10">
        <v>1.167</v>
      </c>
      <c r="M30" s="9"/>
    </row>
    <row r="31" spans="1:13" x14ac:dyDescent="0.25">
      <c r="A31">
        <v>10</v>
      </c>
      <c r="B31">
        <v>114.6</v>
      </c>
      <c r="C31">
        <f t="shared" si="0"/>
        <v>-0.28801618542289376</v>
      </c>
      <c r="D31">
        <f t="shared" si="1"/>
        <v>56.061793029126335</v>
      </c>
      <c r="E31">
        <f t="shared" si="2"/>
        <v>4597.9700872219828</v>
      </c>
      <c r="K31">
        <v>1</v>
      </c>
      <c r="L31" s="10">
        <v>1.1120000000000001</v>
      </c>
      <c r="M31" s="9"/>
    </row>
    <row r="32" spans="1:13" x14ac:dyDescent="0.25">
      <c r="A32">
        <v>11</v>
      </c>
      <c r="B32">
        <v>114.8</v>
      </c>
      <c r="C32">
        <f t="shared" si="0"/>
        <v>-0.26727551506486513</v>
      </c>
      <c r="D32">
        <f t="shared" si="1"/>
        <v>56.004189792041757</v>
      </c>
      <c r="E32">
        <f t="shared" si="2"/>
        <v>4609.1766855040996</v>
      </c>
      <c r="K32">
        <v>1.5</v>
      </c>
      <c r="L32" s="10">
        <v>1.0580000000000001</v>
      </c>
      <c r="M32" s="9"/>
    </row>
    <row r="33" spans="1:13" x14ac:dyDescent="0.25">
      <c r="A33">
        <v>12</v>
      </c>
      <c r="B33">
        <v>115</v>
      </c>
      <c r="C33">
        <f t="shared" si="0"/>
        <v>-0.24804749940505033</v>
      </c>
      <c r="D33">
        <f t="shared" si="1"/>
        <v>55.950734689028785</v>
      </c>
      <c r="E33">
        <f t="shared" si="2"/>
        <v>4620.3721779522066</v>
      </c>
      <c r="K33">
        <v>2</v>
      </c>
      <c r="L33" s="10">
        <v>1.0069999999999999</v>
      </c>
      <c r="M33" s="9"/>
    </row>
    <row r="34" spans="1:13" x14ac:dyDescent="0.25">
      <c r="A34">
        <v>13</v>
      </c>
      <c r="B34">
        <v>115.2</v>
      </c>
      <c r="C34">
        <f t="shared" si="0"/>
        <v>-0.23021919035592298</v>
      </c>
      <c r="D34">
        <f t="shared" si="1"/>
        <v>55.901125189147777</v>
      </c>
      <c r="E34">
        <f t="shared" si="2"/>
        <v>4631.5573639400245</v>
      </c>
      <c r="K34">
        <v>2.5</v>
      </c>
      <c r="L34" s="10">
        <v>0.95699999999999996</v>
      </c>
      <c r="M34" s="9"/>
    </row>
    <row r="35" spans="1:13" x14ac:dyDescent="0.25">
      <c r="A35">
        <v>14</v>
      </c>
      <c r="B35">
        <v>115.4</v>
      </c>
      <c r="C35">
        <f t="shared" si="0"/>
        <v>-0.21368643403875254</v>
      </c>
      <c r="D35">
        <f t="shared" si="1"/>
        <v>55.855081351076592</v>
      </c>
      <c r="E35">
        <f t="shared" si="2"/>
        <v>4642.7329845940467</v>
      </c>
      <c r="K35">
        <v>3</v>
      </c>
      <c r="L35" s="10">
        <v>0.90900000000000003</v>
      </c>
      <c r="M35" s="9"/>
    </row>
    <row r="36" spans="1:13" x14ac:dyDescent="0.25">
      <c r="A36">
        <v>15</v>
      </c>
      <c r="B36">
        <v>115.6</v>
      </c>
      <c r="C36">
        <f t="shared" si="0"/>
        <v>-0.19835313711865687</v>
      </c>
      <c r="D36">
        <f t="shared" si="1"/>
        <v>55.812344064268842</v>
      </c>
      <c r="E36">
        <f t="shared" si="2"/>
        <v>4653.8997271355811</v>
      </c>
      <c r="K36">
        <v>3.5</v>
      </c>
      <c r="L36" s="10">
        <v>0.86299999999999999</v>
      </c>
      <c r="M36" s="9"/>
    </row>
    <row r="37" spans="1:13" x14ac:dyDescent="0.25">
      <c r="A37">
        <v>16</v>
      </c>
      <c r="B37">
        <v>115.8</v>
      </c>
      <c r="C37">
        <f t="shared" si="0"/>
        <v>-0.18413060084285249</v>
      </c>
      <c r="D37">
        <f t="shared" si="1"/>
        <v>55.77267343684511</v>
      </c>
      <c r="E37">
        <f t="shared" si="2"/>
        <v>4665.0582288856922</v>
      </c>
      <c r="K37">
        <v>4</v>
      </c>
      <c r="L37" s="10">
        <v>0.81899999999999995</v>
      </c>
      <c r="M37" s="9"/>
    </row>
    <row r="38" spans="1:13" x14ac:dyDescent="0.25">
      <c r="A38">
        <v>17</v>
      </c>
      <c r="B38">
        <v>116</v>
      </c>
      <c r="C38">
        <f>$C$6-(0.5*$C$9*$C$10*$L$40*$D38^2)/$C$7</f>
        <v>-0.17093691570492453</v>
      </c>
      <c r="D38">
        <f t="shared" si="1"/>
        <v>55.735847316676541</v>
      </c>
      <c r="E38">
        <f t="shared" si="2"/>
        <v>4676.2090809610445</v>
      </c>
      <c r="K38">
        <v>4.5</v>
      </c>
      <c r="L38" s="10">
        <v>0.77700000000000002</v>
      </c>
      <c r="M38" s="9"/>
    </row>
    <row r="39" spans="1:13" x14ac:dyDescent="0.25">
      <c r="A39">
        <v>18</v>
      </c>
      <c r="B39">
        <v>116.2</v>
      </c>
      <c r="C39">
        <f t="shared" si="0"/>
        <v>-0.15869641049829752</v>
      </c>
      <c r="D39">
        <f t="shared" si="1"/>
        <v>55.701659933535552</v>
      </c>
      <c r="E39">
        <f t="shared" si="2"/>
        <v>4687.3528316860657</v>
      </c>
      <c r="K39">
        <v>5</v>
      </c>
      <c r="L39" s="10">
        <v>0.73599999999999999</v>
      </c>
      <c r="M39" s="9"/>
    </row>
    <row r="40" spans="1:13" x14ac:dyDescent="0.25">
      <c r="A40">
        <v>19</v>
      </c>
      <c r="B40">
        <v>116.4</v>
      </c>
      <c r="C40">
        <f t="shared" si="0"/>
        <v>-0.14733915025104061</v>
      </c>
      <c r="D40">
        <f t="shared" si="1"/>
        <v>55.669920651435895</v>
      </c>
      <c r="E40">
        <f t="shared" si="2"/>
        <v>4698.489989744563</v>
      </c>
      <c r="K40">
        <v>5.5</v>
      </c>
      <c r="L40" s="10">
        <v>0.69699999999999995</v>
      </c>
      <c r="M40" s="9"/>
    </row>
    <row r="41" spans="1:13" x14ac:dyDescent="0.25">
      <c r="A41">
        <v>20</v>
      </c>
      <c r="B41">
        <v>116.6</v>
      </c>
      <c r="C41">
        <f t="shared" si="0"/>
        <v>-0.13680047816757934</v>
      </c>
      <c r="D41">
        <f t="shared" si="1"/>
        <v>55.640452821385686</v>
      </c>
      <c r="E41">
        <f t="shared" si="2"/>
        <v>4709.6210270918455</v>
      </c>
      <c r="K41">
        <v>6</v>
      </c>
      <c r="L41" s="10">
        <v>0.66</v>
      </c>
      <c r="M41" s="9"/>
    </row>
    <row r="42" spans="1:13" x14ac:dyDescent="0.25">
      <c r="A42">
        <v>21</v>
      </c>
      <c r="B42">
        <v>116.8</v>
      </c>
      <c r="C42">
        <f t="shared" si="0"/>
        <v>-0.12702059725491921</v>
      </c>
      <c r="D42">
        <f t="shared" si="1"/>
        <v>55.613092725752168</v>
      </c>
      <c r="E42">
        <f t="shared" si="2"/>
        <v>4720.7463816465588</v>
      </c>
      <c r="K42">
        <v>6.5</v>
      </c>
      <c r="L42" s="10">
        <v>0.624</v>
      </c>
      <c r="M42" s="9"/>
    </row>
    <row r="43" spans="1:13" x14ac:dyDescent="0.25">
      <c r="A43">
        <v>22</v>
      </c>
      <c r="B43">
        <v>117</v>
      </c>
      <c r="C43">
        <f t="shared" si="0"/>
        <v>-0.11794418779258109</v>
      </c>
      <c r="D43">
        <f t="shared" si="1"/>
        <v>55.587688606301185</v>
      </c>
      <c r="E43">
        <f t="shared" si="2"/>
        <v>4731.8664597797642</v>
      </c>
      <c r="K43">
        <v>7</v>
      </c>
      <c r="L43" s="10">
        <v>0.59</v>
      </c>
      <c r="M43" s="9"/>
    </row>
    <row r="44" spans="1:13" x14ac:dyDescent="0.25">
      <c r="A44">
        <v>23</v>
      </c>
      <c r="B44">
        <v>117.2</v>
      </c>
      <c r="C44">
        <f t="shared" si="0"/>
        <v>-0.10952005722693592</v>
      </c>
      <c r="D44">
        <f t="shared" si="1"/>
        <v>55.564099768742672</v>
      </c>
      <c r="E44">
        <f t="shared" si="2"/>
        <v>4742.9816386172688</v>
      </c>
      <c r="K44">
        <v>7.5</v>
      </c>
      <c r="L44" s="10">
        <v>0.55700000000000005</v>
      </c>
      <c r="M44" s="9"/>
    </row>
    <row r="45" spans="1:13" x14ac:dyDescent="0.25">
      <c r="A45">
        <v>24</v>
      </c>
      <c r="B45">
        <v>117.4</v>
      </c>
      <c r="C45">
        <f t="shared" si="0"/>
        <v>-0.10170081943993026</v>
      </c>
      <c r="D45">
        <f t="shared" si="1"/>
        <v>55.542195757297286</v>
      </c>
      <c r="E45">
        <f t="shared" si="2"/>
        <v>4754.092268169873</v>
      </c>
      <c r="K45">
        <v>8</v>
      </c>
      <c r="L45" s="10">
        <v>0.52600000000000002</v>
      </c>
      <c r="M45" s="9"/>
    </row>
    <row r="46" spans="1:13" x14ac:dyDescent="0.25">
      <c r="A46">
        <v>25</v>
      </c>
      <c r="B46">
        <v>117.6</v>
      </c>
      <c r="C46">
        <f t="shared" si="0"/>
        <v>-9.4442600666667431E-2</v>
      </c>
      <c r="D46">
        <f t="shared" si="1"/>
        <v>55.521855593409299</v>
      </c>
      <c r="E46">
        <f t="shared" si="2"/>
        <v>4765.1986733049434</v>
      </c>
      <c r="K46">
        <v>8.5</v>
      </c>
      <c r="L46" s="10">
        <v>0.496</v>
      </c>
      <c r="M46" s="9"/>
    </row>
    <row r="47" spans="1:13" x14ac:dyDescent="0.25">
      <c r="A47">
        <v>26</v>
      </c>
      <c r="B47">
        <v>117.8</v>
      </c>
      <c r="C47">
        <f t="shared" si="0"/>
        <v>-8.7704769621733902E-2</v>
      </c>
      <c r="D47">
        <f t="shared" si="1"/>
        <v>55.502967073275968</v>
      </c>
      <c r="E47">
        <f t="shared" si="2"/>
        <v>4776.3011555716121</v>
      </c>
      <c r="K47">
        <v>9</v>
      </c>
      <c r="L47" s="10">
        <v>0.46700000000000003</v>
      </c>
      <c r="M47" s="9"/>
    </row>
    <row r="48" spans="1:13" x14ac:dyDescent="0.25">
      <c r="A48">
        <v>27</v>
      </c>
      <c r="B48">
        <v>118</v>
      </c>
      <c r="C48">
        <f t="shared" si="0"/>
        <v>-8.1449689645955559E-2</v>
      </c>
      <c r="D48">
        <f t="shared" si="1"/>
        <v>55.485426119351622</v>
      </c>
      <c r="E48">
        <f t="shared" si="2"/>
        <v>4787.399994890875</v>
      </c>
      <c r="K48">
        <v>9.5</v>
      </c>
      <c r="L48" s="10">
        <v>0.44</v>
      </c>
      <c r="M48" s="9"/>
    </row>
    <row r="49" spans="1:13" x14ac:dyDescent="0.25">
      <c r="A49">
        <v>28</v>
      </c>
      <c r="B49">
        <v>118.2</v>
      </c>
      <c r="C49">
        <f t="shared" si="0"/>
        <v>-7.5642490907727122E-2</v>
      </c>
      <c r="D49">
        <f t="shared" si="1"/>
        <v>55.469136181422428</v>
      </c>
      <c r="E49">
        <f t="shared" si="2"/>
        <v>4798.4954511209526</v>
      </c>
      <c r="K49">
        <v>10</v>
      </c>
      <c r="L49" s="10">
        <v>0.41399999999999998</v>
      </c>
      <c r="M49" s="9"/>
    </row>
    <row r="50" spans="1:13" x14ac:dyDescent="0.25">
      <c r="A50">
        <v>29</v>
      </c>
      <c r="B50">
        <v>118.4</v>
      </c>
      <c r="C50">
        <f>$C$6-(0.5*$C$9*$C$10*$L$40*$D50^2)/$C$7</f>
        <v>-7.0250860889887079E-2</v>
      </c>
      <c r="D50">
        <f t="shared" si="1"/>
        <v>55.454007683240881</v>
      </c>
      <c r="E50">
        <f t="shared" si="2"/>
        <v>4809.5877655074191</v>
      </c>
    </row>
    <row r="51" spans="1:13" x14ac:dyDescent="0.25">
      <c r="A51">
        <v>30</v>
      </c>
      <c r="B51">
        <v>118.6</v>
      </c>
      <c r="C51">
        <f t="shared" si="0"/>
        <v>-6.5244851567753059E-2</v>
      </c>
      <c r="D51">
        <f t="shared" si="1"/>
        <v>55.439957511062907</v>
      </c>
      <c r="E51">
        <f t="shared" si="2"/>
        <v>4820.6771620268491</v>
      </c>
    </row>
    <row r="52" spans="1:13" x14ac:dyDescent="0.25">
      <c r="A52">
        <v>31</v>
      </c>
      <c r="B52">
        <v>118.8</v>
      </c>
      <c r="C52">
        <f t="shared" si="0"/>
        <v>-6.0596701839113365E-2</v>
      </c>
      <c r="D52">
        <f t="shared" si="1"/>
        <v>55.426908540749359</v>
      </c>
      <c r="E52">
        <f t="shared" si="2"/>
        <v>4831.7638486320302</v>
      </c>
    </row>
    <row r="53" spans="1:13" x14ac:dyDescent="0.25">
      <c r="A53">
        <v>32</v>
      </c>
      <c r="B53">
        <v>119</v>
      </c>
      <c r="C53">
        <f t="shared" si="0"/>
        <v>-5.6280673905044765E-2</v>
      </c>
      <c r="D53">
        <f t="shared" si="1"/>
        <v>55.414789200381534</v>
      </c>
      <c r="E53">
        <f t="shared" si="2"/>
        <v>4842.8480184061436</v>
      </c>
    </row>
    <row r="54" spans="1:13" x14ac:dyDescent="0.25">
      <c r="A54">
        <v>33</v>
      </c>
      <c r="B54">
        <v>119.2</v>
      </c>
      <c r="C54">
        <f t="shared" si="0"/>
        <v>-5.2272902423622369E-2</v>
      </c>
      <c r="D54">
        <f t="shared" si="1"/>
        <v>55.403533065600527</v>
      </c>
      <c r="E54">
        <f t="shared" si="2"/>
        <v>4853.9298506327423</v>
      </c>
    </row>
    <row r="55" spans="1:13" x14ac:dyDescent="0.25">
      <c r="A55">
        <v>34</v>
      </c>
      <c r="B55">
        <v>119.4</v>
      </c>
      <c r="C55">
        <f t="shared" si="0"/>
        <v>-4.855125536850835E-2</v>
      </c>
      <c r="D55">
        <f t="shared" si="1"/>
        <v>55.393078485115801</v>
      </c>
      <c r="E55">
        <f t="shared" si="2"/>
        <v>4865.0095117878136</v>
      </c>
    </row>
    <row r="56" spans="1:13" x14ac:dyDescent="0.25">
      <c r="A56">
        <v>35</v>
      </c>
      <c r="B56">
        <v>119.6</v>
      </c>
      <c r="C56">
        <f t="shared" si="0"/>
        <v>-4.5095205623045587E-2</v>
      </c>
      <c r="D56">
        <f t="shared" si="1"/>
        <v>55.383368234042102</v>
      </c>
      <c r="E56">
        <f t="shared" si="2"/>
        <v>4876.0871564597292</v>
      </c>
    </row>
    <row r="57" spans="1:13" x14ac:dyDescent="0.25">
      <c r="A57">
        <v>36</v>
      </c>
      <c r="B57">
        <v>119.8</v>
      </c>
      <c r="C57">
        <f t="shared" si="0"/>
        <v>-4.1885712428488375E-2</v>
      </c>
      <c r="D57">
        <f t="shared" si="1"/>
        <v>55.374349192917492</v>
      </c>
      <c r="E57">
        <f t="shared" si="2"/>
        <v>4887.1629282024251</v>
      </c>
    </row>
    <row r="58" spans="1:13" x14ac:dyDescent="0.25">
      <c r="A58">
        <v>37</v>
      </c>
      <c r="B58">
        <v>120</v>
      </c>
      <c r="C58">
        <f t="shared" si="0"/>
        <v>-3.8905111884460553E-2</v>
      </c>
      <c r="D58">
        <f t="shared" si="1"/>
        <v>55.365972050431793</v>
      </c>
      <c r="E58">
        <f t="shared" si="2"/>
        <v>4898.2369603267598</v>
      </c>
    </row>
    <row r="59" spans="1:13" x14ac:dyDescent="0.25">
      <c r="A59">
        <v>38</v>
      </c>
      <c r="B59">
        <v>120.2</v>
      </c>
      <c r="C59">
        <f t="shared" si="0"/>
        <v>-3.6137015770814074E-2</v>
      </c>
      <c r="D59">
        <f t="shared" si="1"/>
        <v>55.358191028054904</v>
      </c>
      <c r="E59">
        <f t="shared" si="2"/>
        <v>4909.3093766346083</v>
      </c>
    </row>
    <row r="60" spans="1:13" x14ac:dyDescent="0.25">
      <c r="A60">
        <v>39</v>
      </c>
      <c r="B60">
        <v>120.4</v>
      </c>
      <c r="C60">
        <f t="shared" si="0"/>
        <v>-3.3566218024303041E-2</v>
      </c>
      <c r="D60">
        <f t="shared" si="1"/>
        <v>55.350963624900743</v>
      </c>
      <c r="E60">
        <f t="shared" si="2"/>
        <v>4920.3802920999042</v>
      </c>
    </row>
    <row r="61" spans="1:13" x14ac:dyDescent="0.25">
      <c r="A61">
        <v>40</v>
      </c>
      <c r="B61">
        <v>120.6</v>
      </c>
      <c r="C61">
        <f t="shared" si="0"/>
        <v>-3.1178608261429375E-2</v>
      </c>
      <c r="D61">
        <f t="shared" si="1"/>
        <v>55.344250381295879</v>
      </c>
      <c r="E61">
        <f t="shared" si="2"/>
        <v>4931.4498135005242</v>
      </c>
    </row>
    <row r="62" spans="1:13" x14ac:dyDescent="0.25">
      <c r="A62">
        <v>41</v>
      </c>
      <c r="B62">
        <v>120.8</v>
      </c>
      <c r="C62">
        <f t="shared" si="0"/>
        <v>-2.8961091790964844E-2</v>
      </c>
      <c r="D62">
        <f t="shared" si="1"/>
        <v>55.338014659643591</v>
      </c>
      <c r="E62">
        <f t="shared" si="2"/>
        <v>4942.5180400046183</v>
      </c>
    </row>
    <row r="63" spans="1:13" x14ac:dyDescent="0.25">
      <c r="A63">
        <v>42</v>
      </c>
      <c r="B63">
        <v>121</v>
      </c>
      <c r="C63">
        <f t="shared" si="0"/>
        <v>-2.6901515607139714E-2</v>
      </c>
      <c r="D63">
        <f t="shared" si="1"/>
        <v>55.332222441285396</v>
      </c>
      <c r="E63">
        <f t="shared" si="2"/>
        <v>4953.5850637147114</v>
      </c>
    </row>
    <row r="64" spans="1:13" x14ac:dyDescent="0.25">
      <c r="A64">
        <v>43</v>
      </c>
      <c r="B64">
        <v>121.2</v>
      </c>
      <c r="C64">
        <f t="shared" si="0"/>
        <v>-2.4988599897165287E-2</v>
      </c>
      <c r="D64">
        <f t="shared" si="1"/>
        <v>55.326842138163968</v>
      </c>
      <c r="E64">
        <f t="shared" si="2"/>
        <v>4964.6509701726563</v>
      </c>
    </row>
    <row r="65" spans="1:5" x14ac:dyDescent="0.25">
      <c r="A65">
        <v>44</v>
      </c>
      <c r="B65">
        <v>121.4</v>
      </c>
      <c r="C65">
        <f t="shared" si="0"/>
        <v>-2.3211874635801877E-2</v>
      </c>
      <c r="D65">
        <f t="shared" si="1"/>
        <v>55.321844418184533</v>
      </c>
      <c r="E65">
        <f t="shared" si="2"/>
        <v>4975.7158388282915</v>
      </c>
    </row>
    <row r="66" spans="1:5" x14ac:dyDescent="0.25">
      <c r="A66">
        <v>45</v>
      </c>
      <c r="B66">
        <v>121.6</v>
      </c>
      <c r="C66">
        <f t="shared" si="0"/>
        <v>-2.1561620874896548E-2</v>
      </c>
      <c r="D66">
        <f t="shared" si="1"/>
        <v>55.317202043257375</v>
      </c>
      <c r="E66">
        <f t="shared" si="2"/>
        <v>4986.7797434744352</v>
      </c>
    </row>
    <row r="67" spans="1:5" x14ac:dyDescent="0.25">
      <c r="A67">
        <v>46</v>
      </c>
      <c r="B67" s="1">
        <v>121.8</v>
      </c>
      <c r="C67" s="1">
        <f t="shared" si="0"/>
        <v>-2.0028816367881674E-2</v>
      </c>
      <c r="D67" s="1">
        <f t="shared" si="1"/>
        <v>55.312889719082392</v>
      </c>
      <c r="E67" s="1">
        <f t="shared" si="2"/>
        <v>4997.8427526506694</v>
      </c>
    </row>
    <row r="68" spans="1:5" x14ac:dyDescent="0.25">
      <c r="A68">
        <v>47</v>
      </c>
      <c r="B68">
        <v>122</v>
      </c>
      <c r="C68">
        <f t="shared" si="0"/>
        <v>-1.8605085198650784E-2</v>
      </c>
      <c r="D68">
        <f t="shared" si="1"/>
        <v>55.308883955808817</v>
      </c>
      <c r="E68">
        <f t="shared" si="2"/>
        <v>5008.9049300181587</v>
      </c>
    </row>
    <row r="69" spans="1:5" x14ac:dyDescent="0.25">
      <c r="A69">
        <v>48</v>
      </c>
      <c r="B69">
        <v>122.2</v>
      </c>
      <c r="C69">
        <f t="shared" si="0"/>
        <v>-1.7282651110605229E-2</v>
      </c>
      <c r="D69">
        <f t="shared" si="1"/>
        <v>55.305162938769087</v>
      </c>
      <c r="E69">
        <f t="shared" si="2"/>
        <v>5019.9663347076166</v>
      </c>
    </row>
    <row r="70" spans="1:5" x14ac:dyDescent="0.25">
      <c r="A70">
        <v>49</v>
      </c>
      <c r="B70">
        <v>122.4</v>
      </c>
      <c r="C70">
        <f t="shared" si="0"/>
        <v>-1.6054294256248269E-2</v>
      </c>
      <c r="D70">
        <f t="shared" si="1"/>
        <v>55.301706408546963</v>
      </c>
      <c r="E70">
        <f t="shared" si="2"/>
        <v>5031.0270216423478</v>
      </c>
    </row>
    <row r="71" spans="1:5" x14ac:dyDescent="0.25">
      <c r="A71">
        <v>50</v>
      </c>
      <c r="B71">
        <v>122.6</v>
      </c>
      <c r="C71">
        <f t="shared" si="0"/>
        <v>-1.4913311109726379E-2</v>
      </c>
      <c r="D71">
        <f t="shared" si="1"/>
        <v>55.298495549695716</v>
      </c>
      <c r="E71">
        <f t="shared" si="2"/>
        <v>5042.0870418381719</v>
      </c>
    </row>
    <row r="72" spans="1:5" x14ac:dyDescent="0.25">
      <c r="A72">
        <v>51</v>
      </c>
      <c r="B72">
        <v>122.8</v>
      </c>
      <c r="C72">
        <f t="shared" si="0"/>
        <v>-1.3853477305106665E-2</v>
      </c>
      <c r="D72">
        <f t="shared" si="1"/>
        <v>55.29551288747377</v>
      </c>
      <c r="E72">
        <f t="shared" si="2"/>
        <v>5053.1464426818884</v>
      </c>
    </row>
    <row r="73" spans="1:5" x14ac:dyDescent="0.25">
      <c r="A73">
        <v>52</v>
      </c>
      <c r="B73">
        <v>123</v>
      </c>
      <c r="C73">
        <f t="shared" si="0"/>
        <v>-1.2869013181768807E-2</v>
      </c>
      <c r="D73">
        <f t="shared" si="1"/>
        <v>55.292742192012746</v>
      </c>
      <c r="E73">
        <f t="shared" si="2"/>
        <v>5064.2052681898367</v>
      </c>
    </row>
    <row r="74" spans="1:5" x14ac:dyDescent="0.25">
      <c r="A74">
        <v>53</v>
      </c>
      <c r="B74">
        <v>123.2</v>
      </c>
      <c r="C74">
        <f t="shared" si="0"/>
        <v>-1.1954551835270166E-2</v>
      </c>
      <c r="D74">
        <f t="shared" si="1"/>
        <v>55.29016838937639</v>
      </c>
      <c r="E74">
        <f t="shared" si="2"/>
        <v>5075.2635592479755</v>
      </c>
    </row>
    <row r="75" spans="1:5" x14ac:dyDescent="0.25">
      <c r="A75">
        <v>54</v>
      </c>
      <c r="B75">
        <v>123.4</v>
      </c>
      <c r="C75">
        <f t="shared" si="0"/>
        <v>-1.1105109487719034E-2</v>
      </c>
      <c r="D75">
        <f t="shared" si="1"/>
        <v>55.287777479009335</v>
      </c>
      <c r="E75">
        <f t="shared" si="2"/>
        <v>5086.3213538348145</v>
      </c>
    </row>
    <row r="76" spans="1:5" x14ac:dyDescent="0.25">
      <c r="A76">
        <v>55</v>
      </c>
      <c r="B76">
        <v>123.6</v>
      </c>
      <c r="C76">
        <f t="shared" si="0"/>
        <v>-1.0316058005932049E-2</v>
      </c>
      <c r="D76">
        <f t="shared" si="1"/>
        <v>55.285556457111795</v>
      </c>
      <c r="E76">
        <f t="shared" si="2"/>
        <v>5097.3786872284263</v>
      </c>
    </row>
    <row r="77" spans="1:5" x14ac:dyDescent="0.25">
      <c r="A77">
        <v>56</v>
      </c>
      <c r="B77">
        <v>123.8</v>
      </c>
      <c r="C77">
        <f t="shared" si="0"/>
        <v>-9.5830994088803578E-3</v>
      </c>
      <c r="D77">
        <f t="shared" si="1"/>
        <v>55.283493245510606</v>
      </c>
      <c r="E77">
        <f t="shared" si="2"/>
        <v>5108.4355921986889</v>
      </c>
    </row>
    <row r="78" spans="1:5" x14ac:dyDescent="0.25">
      <c r="A78">
        <v>57</v>
      </c>
      <c r="B78">
        <v>124</v>
      </c>
      <c r="C78">
        <f t="shared" si="0"/>
        <v>-8.902242217974532E-3</v>
      </c>
      <c r="D78">
        <f t="shared" si="1"/>
        <v>55.28157662562883</v>
      </c>
      <c r="E78">
        <f t="shared" si="2"/>
        <v>5119.4920991858025</v>
      </c>
    </row>
    <row r="79" spans="1:5" x14ac:dyDescent="0.25">
      <c r="A79">
        <v>58</v>
      </c>
      <c r="B79">
        <v>124.2</v>
      </c>
      <c r="C79">
        <f t="shared" si="0"/>
        <v>-8.2697795148192199E-3</v>
      </c>
      <c r="D79">
        <f t="shared" si="1"/>
        <v>55.279796177185233</v>
      </c>
      <c r="E79">
        <f t="shared" si="2"/>
        <v>5130.5482364660838</v>
      </c>
    </row>
    <row r="80" spans="1:5" x14ac:dyDescent="0.25">
      <c r="A80">
        <v>59</v>
      </c>
      <c r="B80">
        <v>124.4</v>
      </c>
      <c r="C80">
        <f t="shared" si="0"/>
        <v>-7.6822685813926483E-3</v>
      </c>
      <c r="D80">
        <f t="shared" si="1"/>
        <v>55.278142221282266</v>
      </c>
      <c r="E80">
        <f t="shared" si="2"/>
        <v>5141.6040303059308</v>
      </c>
    </row>
    <row r="81" spans="1:5" x14ac:dyDescent="0.25">
      <c r="A81">
        <v>60</v>
      </c>
      <c r="B81">
        <v>124.6</v>
      </c>
      <c r="C81">
        <f t="shared" si="0"/>
        <v>-7.1365120069035726E-3</v>
      </c>
      <c r="D81">
        <f t="shared" si="1"/>
        <v>55.276605767565989</v>
      </c>
      <c r="E81">
        <f t="shared" si="2"/>
        <v>5152.6595051048153</v>
      </c>
    </row>
    <row r="82" spans="1:5" x14ac:dyDescent="0.25">
      <c r="A82">
        <v>61</v>
      </c>
      <c r="B82">
        <v>124.8</v>
      </c>
      <c r="C82">
        <f t="shared" si="0"/>
        <v>-6.6295401543143839E-3</v>
      </c>
      <c r="D82">
        <f t="shared" si="1"/>
        <v>55.275178465164608</v>
      </c>
      <c r="E82">
        <f t="shared" si="2"/>
        <v>5163.7146835280882</v>
      </c>
    </row>
    <row r="83" spans="1:5" x14ac:dyDescent="0.25">
      <c r="A83">
        <v>62</v>
      </c>
      <c r="B83">
        <v>125</v>
      </c>
      <c r="C83">
        <f t="shared" si="0"/>
        <v>-6.1585948875482188E-3</v>
      </c>
      <c r="D83">
        <f t="shared" si="1"/>
        <v>55.273852557133743</v>
      </c>
      <c r="E83">
        <f t="shared" si="2"/>
        <v>5174.7695866303184</v>
      </c>
    </row>
    <row r="84" spans="1:5" x14ac:dyDescent="0.25">
      <c r="A84">
        <v>63</v>
      </c>
      <c r="B84">
        <v>125.2</v>
      </c>
      <c r="C84">
        <f t="shared" si="0"/>
        <v>-5.7211144676561076E-3</v>
      </c>
      <c r="D84">
        <f t="shared" si="1"/>
        <v>55.272620838156236</v>
      </c>
      <c r="E84">
        <f t="shared" si="2"/>
        <v>5185.8242339698472</v>
      </c>
    </row>
    <row r="85" spans="1:5" x14ac:dyDescent="0.25">
      <c r="A85">
        <v>64</v>
      </c>
      <c r="B85">
        <v>125.4</v>
      </c>
      <c r="C85">
        <f t="shared" si="0"/>
        <v>-5.3147195331479935E-3</v>
      </c>
      <c r="D85">
        <f t="shared" si="1"/>
        <v>55.271476615262706</v>
      </c>
      <c r="E85">
        <f t="shared" si="2"/>
        <v>5196.8786437151894</v>
      </c>
    </row>
    <row r="86" spans="1:5" x14ac:dyDescent="0.25">
      <c r="A86">
        <v>65</v>
      </c>
      <c r="B86">
        <v>125.6</v>
      </c>
      <c r="C86">
        <f t="shared" si="0"/>
        <v>-4.9372000858571852E-3</v>
      </c>
      <c r="D86">
        <f t="shared" si="1"/>
        <v>55.270413671356074</v>
      </c>
      <c r="E86">
        <f t="shared" si="2"/>
        <v>5207.9328327438516</v>
      </c>
    </row>
    <row r="87" spans="1:5" x14ac:dyDescent="0.25">
      <c r="A87">
        <v>66</v>
      </c>
      <c r="B87">
        <v>125.8</v>
      </c>
      <c r="C87">
        <f t="shared" si="0"/>
        <v>-4.5865034096479462E-3</v>
      </c>
      <c r="D87">
        <f t="shared" si="1"/>
        <v>55.269426231338905</v>
      </c>
      <c r="E87">
        <f t="shared" si="2"/>
        <v>5218.986816734121</v>
      </c>
    </row>
    <row r="88" spans="1:5" x14ac:dyDescent="0.25">
      <c r="A88">
        <v>67</v>
      </c>
      <c r="B88">
        <v>126</v>
      </c>
      <c r="C88">
        <f t="shared" ref="C88:C124" si="3">$C$6-(0.5*$C$9*$C$10*$L$40*$D88^2)/$C$7</f>
        <v>-4.2607228544309095E-3</v>
      </c>
      <c r="D88">
        <f t="shared" ref="D88:D124" si="4">$C87*$C$12+$D87</f>
        <v>55.268508930656978</v>
      </c>
      <c r="E88">
        <f t="shared" ref="E88:E124" si="5">$E87+0.5*($D87+$D88)*$C$12</f>
        <v>5230.0406102503202</v>
      </c>
    </row>
    <row r="89" spans="1:5" x14ac:dyDescent="0.25">
      <c r="A89">
        <v>68</v>
      </c>
      <c r="B89">
        <v>126.2</v>
      </c>
      <c r="C89">
        <f t="shared" si="3"/>
        <v>-3.9580874231042174E-3</v>
      </c>
      <c r="D89">
        <f t="shared" si="4"/>
        <v>55.267656786086093</v>
      </c>
      <c r="E89">
        <f t="shared" si="5"/>
        <v>5241.0942268219942</v>
      </c>
    </row>
    <row r="90" spans="1:5" x14ac:dyDescent="0.25">
      <c r="A90">
        <v>69</v>
      </c>
      <c r="B90">
        <v>126.4</v>
      </c>
      <c r="C90">
        <f t="shared" si="3"/>
        <v>-3.6769521035058261E-3</v>
      </c>
      <c r="D90">
        <f t="shared" si="4"/>
        <v>55.26686516860147</v>
      </c>
      <c r="E90">
        <f t="shared" si="5"/>
        <v>5252.1476790174629</v>
      </c>
    </row>
    <row r="91" spans="1:5" x14ac:dyDescent="0.25">
      <c r="A91">
        <v>70</v>
      </c>
      <c r="B91">
        <v>126.6</v>
      </c>
      <c r="C91">
        <f t="shared" si="3"/>
        <v>-3.4157888916670487E-3</v>
      </c>
      <c r="D91">
        <f t="shared" si="4"/>
        <v>55.266129778180769</v>
      </c>
      <c r="E91">
        <f t="shared" si="5"/>
        <v>5263.2009785121409</v>
      </c>
    </row>
    <row r="92" spans="1:5" x14ac:dyDescent="0.25">
      <c r="A92">
        <v>71</v>
      </c>
      <c r="B92">
        <v>126.8</v>
      </c>
      <c r="C92">
        <f t="shared" si="3"/>
        <v>-3.1731784566844112E-3</v>
      </c>
      <c r="D92">
        <f t="shared" si="4"/>
        <v>55.265446620402436</v>
      </c>
      <c r="E92">
        <f t="shared" si="5"/>
        <v>5274.2541361519989</v>
      </c>
    </row>
    <row r="93" spans="1:5" x14ac:dyDescent="0.25">
      <c r="A93">
        <v>72</v>
      </c>
      <c r="B93">
        <v>127</v>
      </c>
      <c r="C93">
        <f t="shared" si="3"/>
        <v>-2.9478024010458626E-3</v>
      </c>
      <c r="D93">
        <f t="shared" si="4"/>
        <v>55.264811984711102</v>
      </c>
      <c r="E93">
        <f t="shared" si="5"/>
        <v>5285.3071620125102</v>
      </c>
    </row>
    <row r="94" spans="1:5" x14ac:dyDescent="0.25">
      <c r="A94">
        <v>73</v>
      </c>
      <c r="B94">
        <v>127.2</v>
      </c>
      <c r="C94">
        <f t="shared" si="3"/>
        <v>-2.7384360736437685E-3</v>
      </c>
      <c r="D94">
        <f t="shared" si="4"/>
        <v>55.264222424230894</v>
      </c>
      <c r="E94">
        <f t="shared" si="5"/>
        <v>5296.3600654534048</v>
      </c>
    </row>
    <row r="95" spans="1:5" x14ac:dyDescent="0.25">
      <c r="A95">
        <v>74</v>
      </c>
      <c r="B95">
        <v>127.4</v>
      </c>
      <c r="C95">
        <f t="shared" si="3"/>
        <v>-2.5439418957997617E-3</v>
      </c>
      <c r="D95">
        <f t="shared" si="4"/>
        <v>55.263674737016167</v>
      </c>
      <c r="E95">
        <f t="shared" si="5"/>
        <v>5307.4128551695294</v>
      </c>
    </row>
    <row r="96" spans="1:5" x14ac:dyDescent="0.25">
      <c r="A96">
        <v>75</v>
      </c>
      <c r="B96">
        <v>127.6</v>
      </c>
      <c r="C96">
        <f t="shared" si="3"/>
        <v>-2.363263163541518E-3</v>
      </c>
      <c r="D96">
        <f t="shared" si="4"/>
        <v>55.26316594863701</v>
      </c>
      <c r="E96">
        <f t="shared" si="5"/>
        <v>5318.4655392380946</v>
      </c>
    </row>
    <row r="97" spans="1:5" x14ac:dyDescent="0.25">
      <c r="A97">
        <v>76</v>
      </c>
      <c r="B97">
        <v>127.8</v>
      </c>
      <c r="C97">
        <f t="shared" si="3"/>
        <v>-2.1954182919472487E-3</v>
      </c>
      <c r="D97">
        <f t="shared" si="4"/>
        <v>55.262693296004301</v>
      </c>
      <c r="E97">
        <f t="shared" si="5"/>
        <v>5329.518125162559</v>
      </c>
    </row>
    <row r="98" spans="1:5" x14ac:dyDescent="0.25">
      <c r="A98">
        <v>77</v>
      </c>
      <c r="B98">
        <v>128</v>
      </c>
      <c r="C98">
        <f t="shared" si="3"/>
        <v>-2.0394954699387569E-3</v>
      </c>
      <c r="D98">
        <f t="shared" si="4"/>
        <v>55.262254212345908</v>
      </c>
      <c r="E98">
        <f t="shared" si="5"/>
        <v>5340.5706199133938</v>
      </c>
    </row>
    <row r="99" spans="1:5" x14ac:dyDescent="0.25">
      <c r="A99">
        <v>78</v>
      </c>
      <c r="B99">
        <v>128.19999999999999</v>
      </c>
      <c r="C99">
        <f t="shared" si="3"/>
        <v>-1.8946476961172465E-3</v>
      </c>
      <c r="D99">
        <f t="shared" si="4"/>
        <v>55.261846313251922</v>
      </c>
      <c r="E99">
        <f t="shared" si="5"/>
        <v>5351.6230299659537</v>
      </c>
    </row>
    <row r="100" spans="1:5" x14ac:dyDescent="0.25">
      <c r="A100">
        <v>79</v>
      </c>
      <c r="B100">
        <v>128.4</v>
      </c>
      <c r="C100">
        <f t="shared" si="3"/>
        <v>-1.760088168394347E-3</v>
      </c>
      <c r="D100">
        <f t="shared" si="4"/>
        <v>55.261467383712699</v>
      </c>
      <c r="E100">
        <f t="shared" si="5"/>
        <v>5362.6753613356505</v>
      </c>
    </row>
    <row r="101" spans="1:5" x14ac:dyDescent="0.25">
      <c r="A101">
        <v>80</v>
      </c>
      <c r="B101">
        <v>128.6</v>
      </c>
      <c r="C101">
        <f t="shared" si="3"/>
        <v>-1.6350860020999392E-3</v>
      </c>
      <c r="D101">
        <f t="shared" si="4"/>
        <v>55.261115366079018</v>
      </c>
      <c r="E101">
        <f t="shared" si="5"/>
        <v>5373.7276196106295</v>
      </c>
    </row>
    <row r="102" spans="1:5" x14ac:dyDescent="0.25">
      <c r="A102">
        <v>81</v>
      </c>
      <c r="B102">
        <v>128.80000000000001</v>
      </c>
      <c r="C102">
        <f t="shared" si="3"/>
        <v>-1.5189622531526226E-3</v>
      </c>
      <c r="D102">
        <f t="shared" si="4"/>
        <v>55.260788348878599</v>
      </c>
      <c r="E102">
        <f t="shared" si="5"/>
        <v>5384.7798099821257</v>
      </c>
    </row>
    <row r="103" spans="1:5" x14ac:dyDescent="0.25">
      <c r="A103">
        <v>82</v>
      </c>
      <c r="B103">
        <v>129</v>
      </c>
      <c r="C103">
        <f t="shared" si="3"/>
        <v>-1.4110862243796873E-3</v>
      </c>
      <c r="D103">
        <f t="shared" si="4"/>
        <v>55.260484556427969</v>
      </c>
      <c r="E103">
        <f t="shared" si="5"/>
        <v>5395.8319372726564</v>
      </c>
    </row>
    <row r="104" spans="1:5" x14ac:dyDescent="0.25">
      <c r="A104">
        <v>83</v>
      </c>
      <c r="B104">
        <v>129.19999999999999</v>
      </c>
      <c r="C104">
        <f t="shared" si="3"/>
        <v>-1.3108720349190861E-3</v>
      </c>
      <c r="D104">
        <f t="shared" si="4"/>
        <v>55.260202339183095</v>
      </c>
      <c r="E104">
        <f t="shared" si="5"/>
        <v>5406.8840059622171</v>
      </c>
    </row>
    <row r="105" spans="1:5" x14ac:dyDescent="0.25">
      <c r="A105">
        <v>84</v>
      </c>
      <c r="B105">
        <v>129.4</v>
      </c>
      <c r="C105">
        <f t="shared" si="3"/>
        <v>-1.2177754337923119E-3</v>
      </c>
      <c r="D105">
        <f t="shared" si="4"/>
        <v>55.259940164776111</v>
      </c>
      <c r="E105">
        <f t="shared" si="5"/>
        <v>5417.9360202126127</v>
      </c>
    </row>
    <row r="106" spans="1:5" x14ac:dyDescent="0.25">
      <c r="A106">
        <v>85</v>
      </c>
      <c r="B106">
        <v>129.6</v>
      </c>
      <c r="C106">
        <f t="shared" si="3"/>
        <v>-1.1312908403056099E-3</v>
      </c>
      <c r="D106">
        <f t="shared" si="4"/>
        <v>55.25969660968935</v>
      </c>
      <c r="E106">
        <f t="shared" si="5"/>
        <v>5428.9879838900588</v>
      </c>
    </row>
    <row r="107" spans="1:5" x14ac:dyDescent="0.25">
      <c r="A107">
        <v>86</v>
      </c>
      <c r="B107">
        <v>129.80000000000001</v>
      </c>
      <c r="C107">
        <f t="shared" si="3"/>
        <v>-1.0509485950844777E-3</v>
      </c>
      <c r="D107">
        <f t="shared" si="4"/>
        <v>55.259470351521287</v>
      </c>
      <c r="E107">
        <f t="shared" si="5"/>
        <v>5440.03990058618</v>
      </c>
    </row>
    <row r="108" spans="1:5" x14ac:dyDescent="0.25">
      <c r="A108">
        <v>87</v>
      </c>
      <c r="B108">
        <v>130</v>
      </c>
      <c r="C108">
        <f t="shared" si="3"/>
        <v>-9.7631240667617192E-4</v>
      </c>
      <c r="D108">
        <f t="shared" si="4"/>
        <v>55.259260161802267</v>
      </c>
      <c r="E108">
        <f t="shared" si="5"/>
        <v>5451.0917736375122</v>
      </c>
    </row>
    <row r="109" spans="1:5" x14ac:dyDescent="0.25">
      <c r="A109">
        <v>88</v>
      </c>
      <c r="B109">
        <v>130.19999999999999</v>
      </c>
      <c r="C109">
        <f t="shared" si="3"/>
        <v>-9.0697697986108494E-4</v>
      </c>
      <c r="D109">
        <f t="shared" si="4"/>
        <v>55.259064899320933</v>
      </c>
      <c r="E109">
        <f t="shared" si="5"/>
        <v>5462.1436061436243</v>
      </c>
    </row>
    <row r="110" spans="1:5" x14ac:dyDescent="0.25">
      <c r="A110">
        <v>89</v>
      </c>
      <c r="B110">
        <v>130.4</v>
      </c>
      <c r="C110">
        <f t="shared" si="3"/>
        <v>-8.4256581263808528E-4</v>
      </c>
      <c r="D110">
        <f t="shared" si="4"/>
        <v>55.258883503924963</v>
      </c>
      <c r="E110">
        <f t="shared" si="5"/>
        <v>5473.1954009839492</v>
      </c>
    </row>
    <row r="111" spans="1:5" x14ac:dyDescent="0.25">
      <c r="A111">
        <v>90</v>
      </c>
      <c r="B111">
        <v>130.6</v>
      </c>
      <c r="C111">
        <f t="shared" si="3"/>
        <v>-7.827291499271638E-4</v>
      </c>
      <c r="D111">
        <f t="shared" si="4"/>
        <v>55.258714990762435</v>
      </c>
      <c r="E111">
        <f t="shared" si="5"/>
        <v>5484.2471608334181</v>
      </c>
    </row>
    <row r="112" spans="1:5" x14ac:dyDescent="0.25">
      <c r="A112">
        <v>91</v>
      </c>
      <c r="B112">
        <v>130.80000000000001</v>
      </c>
      <c r="C112">
        <f t="shared" si="3"/>
        <v>-7.2714208280189041E-4</v>
      </c>
      <c r="D112">
        <f t="shared" si="4"/>
        <v>55.258558444932447</v>
      </c>
      <c r="E112">
        <f t="shared" si="5"/>
        <v>5495.2988881769879</v>
      </c>
    </row>
    <row r="113" spans="1:5" x14ac:dyDescent="0.25">
      <c r="A113">
        <v>92</v>
      </c>
      <c r="B113">
        <v>131</v>
      </c>
      <c r="C113">
        <f t="shared" si="3"/>
        <v>-6.7550278289196797E-4</v>
      </c>
      <c r="D113">
        <f t="shared" si="4"/>
        <v>55.258413016515888</v>
      </c>
      <c r="E113">
        <f t="shared" si="5"/>
        <v>5506.3505853231327</v>
      </c>
    </row>
    <row r="114" spans="1:5" x14ac:dyDescent="0.25">
      <c r="A114">
        <v>93</v>
      </c>
      <c r="B114">
        <v>131.19999999999999</v>
      </c>
      <c r="C114">
        <f t="shared" si="3"/>
        <v>-6.2753086230138422E-4</v>
      </c>
      <c r="D114">
        <f t="shared" si="4"/>
        <v>55.258277915959312</v>
      </c>
      <c r="E114">
        <f t="shared" si="5"/>
        <v>5517.4022544163799</v>
      </c>
    </row>
    <row r="115" spans="1:5" x14ac:dyDescent="0.25">
      <c r="A115">
        <v>94</v>
      </c>
      <c r="B115">
        <v>131.4</v>
      </c>
      <c r="C115">
        <f t="shared" si="3"/>
        <v>-5.8296585018169367E-4</v>
      </c>
      <c r="D115">
        <f t="shared" si="4"/>
        <v>55.258152409786852</v>
      </c>
      <c r="E115">
        <f t="shared" si="5"/>
        <v>5528.4538974489542</v>
      </c>
    </row>
    <row r="116" spans="1:5" x14ac:dyDescent="0.25">
      <c r="A116">
        <v>95</v>
      </c>
      <c r="B116">
        <v>131.6</v>
      </c>
      <c r="C116">
        <f t="shared" si="3"/>
        <v>-5.4156577756714341E-4</v>
      </c>
      <c r="D116">
        <f t="shared" si="4"/>
        <v>55.258035816616818</v>
      </c>
      <c r="E116">
        <f t="shared" si="5"/>
        <v>5539.5055162715944</v>
      </c>
    </row>
    <row r="117" spans="1:5" x14ac:dyDescent="0.25">
      <c r="A117">
        <v>96</v>
      </c>
      <c r="B117">
        <v>131.80000000000001</v>
      </c>
      <c r="C117">
        <f t="shared" si="3"/>
        <v>-5.0310586283686121E-4</v>
      </c>
      <c r="D117">
        <f t="shared" si="4"/>
        <v>55.257927503461303</v>
      </c>
      <c r="E117">
        <f t="shared" si="5"/>
        <v>5550.557112603602</v>
      </c>
    </row>
    <row r="118" spans="1:5" x14ac:dyDescent="0.25">
      <c r="A118">
        <v>97</v>
      </c>
      <c r="B118">
        <v>132</v>
      </c>
      <c r="C118">
        <f t="shared" si="3"/>
        <v>-4.6737729060275512E-4</v>
      </c>
      <c r="D118">
        <f t="shared" si="4"/>
        <v>55.25782688228874</v>
      </c>
      <c r="E118">
        <f t="shared" si="5"/>
        <v>5561.6086880421772</v>
      </c>
    </row>
    <row r="119" spans="1:5" x14ac:dyDescent="0.25">
      <c r="A119">
        <v>98</v>
      </c>
      <c r="B119">
        <v>132.19999999999999</v>
      </c>
      <c r="C119">
        <f t="shared" si="3"/>
        <v>-4.3418607738843207E-4</v>
      </c>
      <c r="D119">
        <f t="shared" si="4"/>
        <v>55.257733406830617</v>
      </c>
      <c r="E119">
        <f t="shared" si="5"/>
        <v>5572.6602440710894</v>
      </c>
    </row>
    <row r="120" spans="1:5" x14ac:dyDescent="0.25">
      <c r="A120">
        <v>99</v>
      </c>
      <c r="B120">
        <v>132.4</v>
      </c>
      <c r="C120">
        <f t="shared" si="3"/>
        <v>-4.0335201795826947E-4</v>
      </c>
      <c r="D120">
        <f t="shared" si="4"/>
        <v>55.25764656961514</v>
      </c>
      <c r="E120">
        <f t="shared" si="5"/>
        <v>5583.7117820687345</v>
      </c>
    </row>
    <row r="121" spans="1:5" x14ac:dyDescent="0.25">
      <c r="A121">
        <v>100</v>
      </c>
      <c r="B121">
        <v>132.6</v>
      </c>
      <c r="C121">
        <f t="shared" si="3"/>
        <v>-3.7470770647374252E-4</v>
      </c>
      <c r="D121">
        <f t="shared" si="4"/>
        <v>55.257565899211549</v>
      </c>
      <c r="E121">
        <f t="shared" si="5"/>
        <v>5594.7633033156171</v>
      </c>
    </row>
    <row r="122" spans="1:5" x14ac:dyDescent="0.25">
      <c r="A122">
        <v>101</v>
      </c>
      <c r="B122">
        <v>132.80000000000001</v>
      </c>
      <c r="C122">
        <f t="shared" si="3"/>
        <v>-3.4809762726695226E-4</v>
      </c>
      <c r="D122">
        <f t="shared" si="4"/>
        <v>55.257490957670257</v>
      </c>
      <c r="E122">
        <f t="shared" si="5"/>
        <v>5605.8148090013055</v>
      </c>
    </row>
    <row r="123" spans="1:5" x14ac:dyDescent="0.25">
      <c r="A123">
        <v>102</v>
      </c>
      <c r="B123">
        <v>133</v>
      </c>
      <c r="C123">
        <f t="shared" si="3"/>
        <v>-3.2337731018294846E-4</v>
      </c>
      <c r="D123">
        <f t="shared" si="4"/>
        <v>55.257421338144802</v>
      </c>
      <c r="E123">
        <f t="shared" si="5"/>
        <v>5616.8663002308867</v>
      </c>
    </row>
    <row r="124" spans="1:5" x14ac:dyDescent="0.25">
      <c r="A124">
        <v>103</v>
      </c>
      <c r="B124">
        <v>133.19999999999999</v>
      </c>
      <c r="C124">
        <f t="shared" si="3"/>
        <v>-3.0041254597712452E-4</v>
      </c>
      <c r="D124">
        <f t="shared" si="4"/>
        <v>55.257356662682767</v>
      </c>
      <c r="E124">
        <f t="shared" si="5"/>
        <v>5627.9177780309692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0FEA-A947-4800-9322-EAFC029F8907}">
  <dimension ref="A1:M82"/>
  <sheetViews>
    <sheetView topLeftCell="A6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1" max="11" width="11.90625" customWidth="1"/>
    <col min="12" max="12" width="17.90625" customWidth="1"/>
  </cols>
  <sheetData>
    <row r="1" spans="1:3" ht="20" x14ac:dyDescent="0.25">
      <c r="A1" s="32" t="s">
        <v>41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18" spans="1:13" x14ac:dyDescent="0.25">
      <c r="K18" s="9" t="s">
        <v>23</v>
      </c>
      <c r="L18" s="9" t="s">
        <v>15</v>
      </c>
    </row>
    <row r="19" spans="1:13" x14ac:dyDescent="0.25">
      <c r="K19">
        <v>0</v>
      </c>
      <c r="L19" s="10">
        <v>1.2250000000000001</v>
      </c>
      <c r="M19" s="9"/>
    </row>
    <row r="20" spans="1:13" x14ac:dyDescent="0.25">
      <c r="K20">
        <v>0.5</v>
      </c>
      <c r="L20" s="10">
        <v>1.167</v>
      </c>
      <c r="M20" s="9"/>
    </row>
    <row r="21" spans="1:13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K21">
        <v>1</v>
      </c>
      <c r="L21" s="10">
        <v>1.1120000000000001</v>
      </c>
      <c r="M21" s="9"/>
    </row>
    <row r="22" spans="1:13" x14ac:dyDescent="0.25">
      <c r="A22">
        <v>1</v>
      </c>
      <c r="B22">
        <v>121.8</v>
      </c>
      <c r="C22">
        <f>$C$6-(0.5*$C$9*$C$10*$L$29*$D22^2)/$C$7</f>
        <v>-0.57005912316608409</v>
      </c>
      <c r="D22">
        <v>55.312889719082392</v>
      </c>
      <c r="E22">
        <v>4997.8427526506694</v>
      </c>
      <c r="K22">
        <v>1.5</v>
      </c>
      <c r="L22" s="10">
        <v>1.0580000000000001</v>
      </c>
      <c r="M22" s="9"/>
    </row>
    <row r="23" spans="1:13" x14ac:dyDescent="0.25">
      <c r="A23">
        <v>2</v>
      </c>
      <c r="B23">
        <v>122</v>
      </c>
      <c r="C23">
        <f>$C$6-(0.5*$C$9*$C$10*$L$29*$D23^2)/$C$7</f>
        <v>-0.52731213186573633</v>
      </c>
      <c r="D23">
        <f>$C22*$C$12+$D22</f>
        <v>55.198877894449176</v>
      </c>
      <c r="E23">
        <f>$E22+0.5*($D22+$D23)*$C$12</f>
        <v>5008.8939294120228</v>
      </c>
      <c r="K23">
        <v>2</v>
      </c>
      <c r="L23" s="10">
        <v>1.0069999999999999</v>
      </c>
      <c r="M23" s="9"/>
    </row>
    <row r="24" spans="1:13" x14ac:dyDescent="0.25">
      <c r="A24">
        <v>3</v>
      </c>
      <c r="B24">
        <v>122.2</v>
      </c>
      <c r="C24">
        <f t="shared" ref="C24:C82" si="0">$C$6-(0.5*$C$9*$C$10*$L$29*$D24^2)/$C$7</f>
        <v>-0.48784913550025344</v>
      </c>
      <c r="D24">
        <f t="shared" ref="D24:D82" si="1">$C23*$C$12+$D23</f>
        <v>55.093415468076032</v>
      </c>
      <c r="E24">
        <f t="shared" ref="E24:E82" si="2">$E23+0.5*($D23+$D24)*$C$12</f>
        <v>5019.9231587482755</v>
      </c>
      <c r="K24">
        <v>2.5</v>
      </c>
      <c r="L24" s="10">
        <v>0.95699999999999996</v>
      </c>
      <c r="M24" s="9"/>
    </row>
    <row r="25" spans="1:13" x14ac:dyDescent="0.25">
      <c r="A25">
        <v>4</v>
      </c>
      <c r="B25">
        <v>122.4</v>
      </c>
      <c r="C25">
        <f t="shared" si="0"/>
        <v>-0.45140668072451717</v>
      </c>
      <c r="D25">
        <f t="shared" si="1"/>
        <v>54.995845640975979</v>
      </c>
      <c r="E25">
        <f t="shared" si="2"/>
        <v>5030.9320848591806</v>
      </c>
      <c r="K25">
        <v>3</v>
      </c>
      <c r="L25" s="10">
        <v>0.90900000000000003</v>
      </c>
      <c r="M25" s="9"/>
    </row>
    <row r="26" spans="1:13" x14ac:dyDescent="0.25">
      <c r="A26">
        <v>5</v>
      </c>
      <c r="B26">
        <v>122.6</v>
      </c>
      <c r="C26">
        <f t="shared" si="0"/>
        <v>-0.41774402517101095</v>
      </c>
      <c r="D26">
        <f t="shared" si="1"/>
        <v>54.905564304831074</v>
      </c>
      <c r="E26">
        <f t="shared" si="2"/>
        <v>5041.9222258537611</v>
      </c>
      <c r="K26">
        <v>3.5</v>
      </c>
      <c r="L26" s="10">
        <v>0.86299999999999999</v>
      </c>
      <c r="M26" s="9"/>
    </row>
    <row r="27" spans="1:13" x14ac:dyDescent="0.25">
      <c r="A27">
        <v>6</v>
      </c>
      <c r="B27">
        <v>122.8</v>
      </c>
      <c r="C27">
        <f t="shared" si="0"/>
        <v>-0.38664096114861302</v>
      </c>
      <c r="D27">
        <f t="shared" si="1"/>
        <v>54.822015499796869</v>
      </c>
      <c r="E27">
        <f t="shared" si="2"/>
        <v>5052.8949838342241</v>
      </c>
      <c r="K27">
        <v>4</v>
      </c>
      <c r="L27" s="10">
        <v>0.81899999999999995</v>
      </c>
      <c r="M27" s="9"/>
    </row>
    <row r="28" spans="1:13" x14ac:dyDescent="0.25">
      <c r="A28">
        <v>7</v>
      </c>
      <c r="B28">
        <v>123</v>
      </c>
      <c r="C28">
        <f t="shared" si="0"/>
        <v>-0.35789587720305427</v>
      </c>
      <c r="D28">
        <f t="shared" si="1"/>
        <v>54.744687307567148</v>
      </c>
      <c r="E28">
        <f t="shared" si="2"/>
        <v>5063.8516541149602</v>
      </c>
      <c r="K28">
        <v>4.5</v>
      </c>
      <c r="L28" s="10">
        <v>0.77700000000000002</v>
      </c>
      <c r="M28" s="9"/>
    </row>
    <row r="29" spans="1:13" x14ac:dyDescent="0.25">
      <c r="A29">
        <v>8</v>
      </c>
      <c r="B29">
        <v>123.2</v>
      </c>
      <c r="C29">
        <f t="shared" si="0"/>
        <v>-0.33132402777629011</v>
      </c>
      <c r="D29">
        <f t="shared" si="1"/>
        <v>54.673108132126536</v>
      </c>
      <c r="E29">
        <f t="shared" si="2"/>
        <v>5074.7934336589296</v>
      </c>
      <c r="K29">
        <v>5</v>
      </c>
      <c r="L29" s="10">
        <v>0.73599999999999999</v>
      </c>
      <c r="M29" s="9"/>
    </row>
    <row r="30" spans="1:13" x14ac:dyDescent="0.25">
      <c r="A30">
        <v>9</v>
      </c>
      <c r="B30">
        <v>123.4</v>
      </c>
      <c r="C30">
        <f t="shared" si="0"/>
        <v>-0.30675598539546023</v>
      </c>
      <c r="D30">
        <f t="shared" si="1"/>
        <v>54.60684332657128</v>
      </c>
      <c r="E30">
        <f t="shared" si="2"/>
        <v>5085.7214288047999</v>
      </c>
      <c r="K30">
        <v>5.5</v>
      </c>
      <c r="L30" s="10">
        <v>0.69699999999999995</v>
      </c>
      <c r="M30" s="9"/>
    </row>
    <row r="31" spans="1:13" x14ac:dyDescent="0.25">
      <c r="A31">
        <v>10</v>
      </c>
      <c r="B31">
        <v>123.6</v>
      </c>
      <c r="C31">
        <f t="shared" si="0"/>
        <v>-0.2840362533649099</v>
      </c>
      <c r="D31">
        <f t="shared" si="1"/>
        <v>54.545492129492189</v>
      </c>
      <c r="E31">
        <f t="shared" si="2"/>
        <v>5096.6366623504064</v>
      </c>
      <c r="K31">
        <v>6</v>
      </c>
      <c r="L31" s="10">
        <v>0.66</v>
      </c>
      <c r="M31" s="9"/>
    </row>
    <row r="32" spans="1:13" x14ac:dyDescent="0.25">
      <c r="A32">
        <v>11</v>
      </c>
      <c r="B32">
        <v>123.8</v>
      </c>
      <c r="C32">
        <f t="shared" si="0"/>
        <v>-0.26302201993600072</v>
      </c>
      <c r="D32">
        <f t="shared" si="1"/>
        <v>54.488684878819207</v>
      </c>
      <c r="E32">
        <f t="shared" si="2"/>
        <v>5107.5400800512371</v>
      </c>
      <c r="K32">
        <v>6.5</v>
      </c>
      <c r="L32" s="10">
        <v>0.624</v>
      </c>
      <c r="M32" s="9"/>
    </row>
    <row r="33" spans="1:13" x14ac:dyDescent="0.25">
      <c r="A33">
        <v>12</v>
      </c>
      <c r="B33">
        <v>124</v>
      </c>
      <c r="C33">
        <f t="shared" si="0"/>
        <v>-0.24358203747923213</v>
      </c>
      <c r="D33">
        <f t="shared" si="1"/>
        <v>54.436080474832004</v>
      </c>
      <c r="E33">
        <f t="shared" si="2"/>
        <v>5118.432556586602</v>
      </c>
      <c r="K33">
        <v>7</v>
      </c>
      <c r="L33" s="10">
        <v>0.59</v>
      </c>
      <c r="M33" s="9"/>
    </row>
    <row r="34" spans="1:13" x14ac:dyDescent="0.25">
      <c r="A34">
        <v>13</v>
      </c>
      <c r="B34">
        <v>124.2</v>
      </c>
      <c r="C34">
        <f>$C$6-(0.5*$C$9*$C$10*$L$29*$D34^2)/$C$7</f>
        <v>-0.2255956123548728</v>
      </c>
      <c r="D34">
        <f t="shared" si="1"/>
        <v>54.387364067336158</v>
      </c>
      <c r="E34">
        <f t="shared" si="2"/>
        <v>5129.3149010408188</v>
      </c>
      <c r="K34">
        <v>7.5</v>
      </c>
      <c r="L34" s="10">
        <v>0.55700000000000005</v>
      </c>
      <c r="M34" s="9"/>
    </row>
    <row r="35" spans="1:13" x14ac:dyDescent="0.25">
      <c r="A35">
        <v>14</v>
      </c>
      <c r="B35">
        <v>124.4</v>
      </c>
      <c r="C35">
        <f t="shared" si="0"/>
        <v>-0.20895169303278749</v>
      </c>
      <c r="D35">
        <f t="shared" si="1"/>
        <v>54.342244944865186</v>
      </c>
      <c r="E35">
        <f t="shared" si="2"/>
        <v>5140.1878619420386</v>
      </c>
      <c r="K35">
        <v>8</v>
      </c>
      <c r="L35" s="10">
        <v>0.52600000000000002</v>
      </c>
      <c r="M35" s="9"/>
    </row>
    <row r="36" spans="1:13" x14ac:dyDescent="0.25">
      <c r="A36">
        <v>15</v>
      </c>
      <c r="B36">
        <v>124.6</v>
      </c>
      <c r="C36">
        <f t="shared" si="0"/>
        <v>-0.19354804559992012</v>
      </c>
      <c r="D36">
        <f t="shared" si="1"/>
        <v>54.300454606258626</v>
      </c>
      <c r="E36">
        <f t="shared" si="2"/>
        <v>5151.0521318971514</v>
      </c>
      <c r="K36">
        <v>8.5</v>
      </c>
      <c r="L36" s="10">
        <v>0.496</v>
      </c>
      <c r="M36" s="9"/>
    </row>
    <row r="37" spans="1:13" x14ac:dyDescent="0.25">
      <c r="A37">
        <v>16</v>
      </c>
      <c r="B37">
        <v>124.8</v>
      </c>
      <c r="C37">
        <f t="shared" si="0"/>
        <v>-0.17929050715636663</v>
      </c>
      <c r="D37">
        <f t="shared" si="1"/>
        <v>54.261744997138642</v>
      </c>
      <c r="E37">
        <f t="shared" si="2"/>
        <v>5161.9083518574907</v>
      </c>
      <c r="K37">
        <v>9</v>
      </c>
      <c r="L37" s="10">
        <v>0.46700000000000003</v>
      </c>
      <c r="M37" s="9"/>
    </row>
    <row r="38" spans="1:13" x14ac:dyDescent="0.25">
      <c r="A38">
        <v>17</v>
      </c>
      <c r="B38">
        <v>125</v>
      </c>
      <c r="C38">
        <f t="shared" si="0"/>
        <v>-0.16609230877331171</v>
      </c>
      <c r="D38">
        <f t="shared" si="1"/>
        <v>54.225886895707369</v>
      </c>
      <c r="E38">
        <f t="shared" si="2"/>
        <v>5172.7571150467757</v>
      </c>
      <c r="K38">
        <v>9.5</v>
      </c>
      <c r="L38" s="10">
        <v>0.44</v>
      </c>
      <c r="M38" s="9"/>
    </row>
    <row r="39" spans="1:13" x14ac:dyDescent="0.25">
      <c r="A39">
        <v>18</v>
      </c>
      <c r="B39">
        <v>125.2</v>
      </c>
      <c r="C39">
        <f t="shared" si="0"/>
        <v>-0.15387346069684149</v>
      </c>
      <c r="D39">
        <f t="shared" si="1"/>
        <v>54.192668433952704</v>
      </c>
      <c r="E39">
        <f t="shared" si="2"/>
        <v>5183.5989705797419</v>
      </c>
      <c r="K39">
        <v>10</v>
      </c>
      <c r="L39" s="10">
        <v>0.41399999999999998</v>
      </c>
      <c r="M39" s="9"/>
    </row>
    <row r="40" spans="1:13" x14ac:dyDescent="0.25">
      <c r="A40">
        <v>19</v>
      </c>
      <c r="B40">
        <v>125.4</v>
      </c>
      <c r="C40">
        <f t="shared" si="0"/>
        <v>-0.14256019335548054</v>
      </c>
      <c r="D40">
        <f t="shared" si="1"/>
        <v>54.161893741813337</v>
      </c>
      <c r="E40">
        <f t="shared" si="2"/>
        <v>5194.4344267973183</v>
      </c>
    </row>
    <row r="41" spans="1:13" x14ac:dyDescent="0.25">
      <c r="A41">
        <v>20</v>
      </c>
      <c r="B41">
        <v>125.6</v>
      </c>
      <c r="C41">
        <f t="shared" si="0"/>
        <v>-0.13208444848616274</v>
      </c>
      <c r="D41">
        <f t="shared" si="1"/>
        <v>54.133381703142241</v>
      </c>
      <c r="E41">
        <f t="shared" si="2"/>
        <v>5205.2639543418136</v>
      </c>
    </row>
    <row r="42" spans="1:13" x14ac:dyDescent="0.25">
      <c r="A42">
        <v>21</v>
      </c>
      <c r="B42">
        <v>125.8</v>
      </c>
      <c r="C42">
        <f t="shared" si="0"/>
        <v>-0.12238341535066333</v>
      </c>
      <c r="D42">
        <f t="shared" si="1"/>
        <v>54.106964813445011</v>
      </c>
      <c r="E42">
        <f t="shared" si="2"/>
        <v>5216.0879889934722</v>
      </c>
    </row>
    <row r="43" spans="1:13" x14ac:dyDescent="0.25">
      <c r="A43">
        <v>22</v>
      </c>
      <c r="B43">
        <v>126</v>
      </c>
      <c r="C43">
        <f t="shared" si="0"/>
        <v>-0.11339910758639071</v>
      </c>
      <c r="D43">
        <f t="shared" si="1"/>
        <v>54.082488130374877</v>
      </c>
      <c r="E43">
        <f t="shared" si="2"/>
        <v>5226.9069342878538</v>
      </c>
    </row>
    <row r="44" spans="1:13" x14ac:dyDescent="0.25">
      <c r="A44">
        <v>23</v>
      </c>
      <c r="B44">
        <v>126.2</v>
      </c>
      <c r="C44">
        <f t="shared" si="0"/>
        <v>-0.10507797673431263</v>
      </c>
      <c r="D44">
        <f t="shared" si="1"/>
        <v>54.059808308857598</v>
      </c>
      <c r="E44">
        <f t="shared" si="2"/>
        <v>5237.7211639317775</v>
      </c>
    </row>
    <row r="45" spans="1:13" x14ac:dyDescent="0.25">
      <c r="A45">
        <v>24</v>
      </c>
      <c r="B45">
        <v>126.4</v>
      </c>
      <c r="C45">
        <f t="shared" si="0"/>
        <v>-9.7370558922715844E-2</v>
      </c>
      <c r="D45">
        <f t="shared" si="1"/>
        <v>54.038792713510738</v>
      </c>
      <c r="E45">
        <f t="shared" si="2"/>
        <v>5248.5310240340141</v>
      </c>
    </row>
    <row r="46" spans="1:13" x14ac:dyDescent="0.25">
      <c r="A46">
        <v>25</v>
      </c>
      <c r="B46">
        <v>126.6</v>
      </c>
      <c r="C46">
        <f t="shared" si="0"/>
        <v>-9.0231151567349954E-2</v>
      </c>
      <c r="D46">
        <f t="shared" si="1"/>
        <v>54.019318601726198</v>
      </c>
      <c r="E46">
        <f t="shared" si="2"/>
        <v>5259.3368351655381</v>
      </c>
    </row>
    <row r="47" spans="1:13" x14ac:dyDescent="0.25">
      <c r="A47">
        <v>26</v>
      </c>
      <c r="B47">
        <v>126.8</v>
      </c>
      <c r="C47">
        <f t="shared" si="0"/>
        <v>-8.3617517283725462E-2</v>
      </c>
      <c r="D47">
        <f t="shared" si="1"/>
        <v>54.001272371412725</v>
      </c>
      <c r="E47">
        <f t="shared" si="2"/>
        <v>5270.1388942628519</v>
      </c>
    </row>
    <row r="48" spans="1:13" x14ac:dyDescent="0.25">
      <c r="A48">
        <v>27</v>
      </c>
      <c r="B48">
        <v>127</v>
      </c>
      <c r="C48">
        <f t="shared" si="0"/>
        <v>-7.7490612502046474E-2</v>
      </c>
      <c r="D48">
        <f t="shared" si="1"/>
        <v>53.984548867955979</v>
      </c>
      <c r="E48">
        <f t="shared" si="2"/>
        <v>5280.9374763867891</v>
      </c>
    </row>
    <row r="49" spans="1:5" x14ac:dyDescent="0.25">
      <c r="A49">
        <v>28</v>
      </c>
      <c r="B49">
        <v>127.2</v>
      </c>
      <c r="C49">
        <f t="shared" si="0"/>
        <v>-7.1814338535050481E-2</v>
      </c>
      <c r="D49">
        <f t="shared" si="1"/>
        <v>53.969050745455569</v>
      </c>
      <c r="E49">
        <f t="shared" si="2"/>
        <v>5291.7328363481301</v>
      </c>
    </row>
    <row r="50" spans="1:5" x14ac:dyDescent="0.25">
      <c r="A50">
        <v>29</v>
      </c>
      <c r="B50">
        <v>127.4</v>
      </c>
      <c r="C50">
        <f t="shared" si="0"/>
        <v>-6.6555313078625389E-2</v>
      </c>
      <c r="D50">
        <f t="shared" si="1"/>
        <v>53.954687877748562</v>
      </c>
      <c r="E50">
        <f t="shared" si="2"/>
        <v>5302.5252102104505</v>
      </c>
    </row>
    <row r="51" spans="1:5" x14ac:dyDescent="0.25">
      <c r="A51">
        <v>30</v>
      </c>
      <c r="B51">
        <v>127.6</v>
      </c>
      <c r="C51">
        <f t="shared" si="0"/>
        <v>-6.1682660327820216E-2</v>
      </c>
      <c r="D51">
        <f t="shared" si="1"/>
        <v>53.941376815132834</v>
      </c>
      <c r="E51">
        <f t="shared" si="2"/>
        <v>5313.3148166797382</v>
      </c>
    </row>
    <row r="52" spans="1:5" x14ac:dyDescent="0.25">
      <c r="A52">
        <v>31</v>
      </c>
      <c r="B52">
        <v>127.8</v>
      </c>
      <c r="C52">
        <f t="shared" si="0"/>
        <v>-5.7167818071162557E-2</v>
      </c>
      <c r="D52">
        <f t="shared" si="1"/>
        <v>53.929040283067273</v>
      </c>
      <c r="E52">
        <f t="shared" si="2"/>
        <v>5324.1018583895584</v>
      </c>
    </row>
    <row r="53" spans="1:5" x14ac:dyDescent="0.25">
      <c r="A53">
        <v>32</v>
      </c>
      <c r="B53">
        <v>128</v>
      </c>
      <c r="C53">
        <f t="shared" si="0"/>
        <v>-5.2984360285794452E-2</v>
      </c>
      <c r="D53">
        <f t="shared" si="1"/>
        <v>53.91760671945304</v>
      </c>
      <c r="E53">
        <f t="shared" si="2"/>
        <v>5334.88652308981</v>
      </c>
    </row>
    <row r="54" spans="1:5" x14ac:dyDescent="0.25">
      <c r="A54">
        <v>33</v>
      </c>
      <c r="B54">
        <v>128.19999999999999</v>
      </c>
      <c r="C54">
        <f t="shared" si="0"/>
        <v>-4.9107833898464293E-2</v>
      </c>
      <c r="D54">
        <f t="shared" si="1"/>
        <v>53.907009847395884</v>
      </c>
      <c r="E54">
        <f t="shared" si="2"/>
        <v>5345.668984746495</v>
      </c>
    </row>
    <row r="55" spans="1:5" x14ac:dyDescent="0.25">
      <c r="A55">
        <v>34</v>
      </c>
      <c r="B55">
        <v>128.4</v>
      </c>
      <c r="C55">
        <f t="shared" si="0"/>
        <v>-4.5515608504068439E-2</v>
      </c>
      <c r="D55">
        <f t="shared" si="1"/>
        <v>53.897188280616191</v>
      </c>
      <c r="E55">
        <f t="shared" si="2"/>
        <v>5356.4494045592965</v>
      </c>
    </row>
    <row r="56" spans="1:5" x14ac:dyDescent="0.25">
      <c r="A56">
        <v>35</v>
      </c>
      <c r="B56">
        <v>128.6</v>
      </c>
      <c r="C56">
        <f t="shared" si="0"/>
        <v>-4.2186737946920516E-2</v>
      </c>
      <c r="D56">
        <f t="shared" si="1"/>
        <v>53.888085158915381</v>
      </c>
      <c r="E56">
        <f t="shared" si="2"/>
        <v>5367.2279319032496</v>
      </c>
    </row>
    <row r="57" spans="1:5" x14ac:dyDescent="0.25">
      <c r="A57">
        <v>36</v>
      </c>
      <c r="B57">
        <v>128.80000000000001</v>
      </c>
      <c r="C57">
        <f t="shared" si="0"/>
        <v>-3.9101832771143208E-2</v>
      </c>
      <c r="D57">
        <f t="shared" si="1"/>
        <v>53.879647811325995</v>
      </c>
      <c r="E57">
        <f t="shared" si="2"/>
        <v>5378.0047052002737</v>
      </c>
    </row>
    <row r="58" spans="1:5" x14ac:dyDescent="0.25">
      <c r="A58">
        <v>37</v>
      </c>
      <c r="B58">
        <v>129</v>
      </c>
      <c r="C58">
        <f t="shared" si="0"/>
        <v>-3.6242942637558784E-2</v>
      </c>
      <c r="D58">
        <f t="shared" si="1"/>
        <v>53.871827444771768</v>
      </c>
      <c r="E58">
        <f t="shared" si="2"/>
        <v>5388.7798527258838</v>
      </c>
    </row>
    <row r="59" spans="1:5" x14ac:dyDescent="0.25">
      <c r="A59">
        <v>38</v>
      </c>
      <c r="B59">
        <v>129.19999999999999</v>
      </c>
      <c r="C59">
        <f t="shared" si="0"/>
        <v>-3.3593447886007155E-2</v>
      </c>
      <c r="D59">
        <f t="shared" si="1"/>
        <v>53.864578856244258</v>
      </c>
      <c r="E59">
        <f t="shared" si="2"/>
        <v>5399.5534933559857</v>
      </c>
    </row>
    <row r="60" spans="1:5" x14ac:dyDescent="0.25">
      <c r="A60">
        <v>39</v>
      </c>
      <c r="B60">
        <v>129.4</v>
      </c>
      <c r="C60">
        <f t="shared" si="0"/>
        <v>-3.1137959495252332E-2</v>
      </c>
      <c r="D60">
        <f t="shared" si="1"/>
        <v>53.857860166667059</v>
      </c>
      <c r="E60">
        <f t="shared" si="2"/>
        <v>5410.3257372582766</v>
      </c>
    </row>
    <row r="61" spans="1:5" x14ac:dyDescent="0.25">
      <c r="A61">
        <v>40</v>
      </c>
      <c r="B61">
        <v>129.6</v>
      </c>
      <c r="C61">
        <f t="shared" si="0"/>
        <v>-2.8862226758906928E-2</v>
      </c>
      <c r="D61">
        <f t="shared" si="1"/>
        <v>53.851632574768011</v>
      </c>
      <c r="E61">
        <f t="shared" si="2"/>
        <v>5421.0966865324199</v>
      </c>
    </row>
    <row r="62" spans="1:5" x14ac:dyDescent="0.25">
      <c r="A62">
        <v>41</v>
      </c>
      <c r="B62">
        <v>129.80000000000001</v>
      </c>
      <c r="C62">
        <f t="shared" si="0"/>
        <v>-2.6753052055179083E-2</v>
      </c>
      <c r="D62">
        <f t="shared" si="1"/>
        <v>53.845860129416231</v>
      </c>
      <c r="E62">
        <f t="shared" si="2"/>
        <v>5431.8664358028382</v>
      </c>
    </row>
    <row r="63" spans="1:5" x14ac:dyDescent="0.25">
      <c r="A63">
        <v>42</v>
      </c>
      <c r="B63">
        <v>130</v>
      </c>
      <c r="C63">
        <f t="shared" si="0"/>
        <v>-2.4798212142211895E-2</v>
      </c>
      <c r="D63">
        <f t="shared" si="1"/>
        <v>53.840509519005195</v>
      </c>
      <c r="E63">
        <f t="shared" si="2"/>
        <v>5442.63507276768</v>
      </c>
    </row>
    <row r="64" spans="1:5" x14ac:dyDescent="0.25">
      <c r="A64">
        <v>43</v>
      </c>
      <c r="B64">
        <v>130.19999999999999</v>
      </c>
      <c r="C64">
        <f t="shared" si="0"/>
        <v>-2.2986385459393688E-2</v>
      </c>
      <c r="D64">
        <f t="shared" si="1"/>
        <v>53.835549876576749</v>
      </c>
      <c r="E64">
        <f t="shared" si="2"/>
        <v>5453.402678707238</v>
      </c>
    </row>
    <row r="65" spans="1:5" x14ac:dyDescent="0.25">
      <c r="A65">
        <v>44</v>
      </c>
      <c r="B65">
        <v>130.4</v>
      </c>
      <c r="C65">
        <f t="shared" si="0"/>
        <v>-2.1307084959133249E-2</v>
      </c>
      <c r="D65">
        <f t="shared" si="1"/>
        <v>53.830952599484874</v>
      </c>
      <c r="E65">
        <f t="shared" si="2"/>
        <v>5464.1693289548439</v>
      </c>
    </row>
    <row r="66" spans="1:5" x14ac:dyDescent="0.25">
      <c r="A66">
        <v>45</v>
      </c>
      <c r="B66">
        <v>130.6</v>
      </c>
      <c r="C66">
        <f t="shared" si="0"/>
        <v>-1.9750596033603074E-2</v>
      </c>
      <c r="D66">
        <f t="shared" si="1"/>
        <v>53.82669118249305</v>
      </c>
      <c r="E66">
        <f t="shared" si="2"/>
        <v>5474.9350933330416</v>
      </c>
    </row>
    <row r="67" spans="1:5" x14ac:dyDescent="0.25">
      <c r="A67">
        <v>46</v>
      </c>
      <c r="B67">
        <v>130.80000000000001</v>
      </c>
      <c r="C67">
        <f t="shared" si="0"/>
        <v>-1.8307919137251716E-2</v>
      </c>
      <c r="D67">
        <f t="shared" si="1"/>
        <v>53.82274106328633</v>
      </c>
      <c r="E67">
        <f t="shared" si="2"/>
        <v>5485.7000365576196</v>
      </c>
    </row>
    <row r="68" spans="1:5" x14ac:dyDescent="0.25">
      <c r="A68">
        <v>47</v>
      </c>
      <c r="B68" s="1">
        <v>131</v>
      </c>
      <c r="C68" s="1">
        <f t="shared" si="0"/>
        <v>-1.6970716738946123E-2</v>
      </c>
      <c r="D68" s="1">
        <f t="shared" si="1"/>
        <v>53.819079479458878</v>
      </c>
      <c r="E68" s="1">
        <f t="shared" si="2"/>
        <v>5496.4642186118945</v>
      </c>
    </row>
    <row r="69" spans="1:5" x14ac:dyDescent="0.25">
      <c r="A69">
        <v>48</v>
      </c>
      <c r="B69">
        <v>131.19999999999999</v>
      </c>
      <c r="C69">
        <f t="shared" si="0"/>
        <v>-1.5731264267564882E-2</v>
      </c>
      <c r="D69">
        <f t="shared" si="1"/>
        <v>53.815685336111088</v>
      </c>
      <c r="E69">
        <f t="shared" si="2"/>
        <v>5507.2276950934511</v>
      </c>
    </row>
    <row r="70" spans="1:5" x14ac:dyDescent="0.25">
      <c r="A70">
        <v>49</v>
      </c>
      <c r="B70">
        <v>131.4</v>
      </c>
      <c r="C70">
        <f t="shared" si="0"/>
        <v>-1.4582404742393251E-2</v>
      </c>
      <c r="D70">
        <f t="shared" si="1"/>
        <v>53.812539083257576</v>
      </c>
      <c r="E70">
        <f t="shared" si="2"/>
        <v>5517.9905175353879</v>
      </c>
    </row>
    <row r="71" spans="1:5" x14ac:dyDescent="0.25">
      <c r="A71">
        <v>50</v>
      </c>
      <c r="B71">
        <v>131.6</v>
      </c>
      <c r="C71">
        <f t="shared" si="0"/>
        <v>-1.3517506804529233E-2</v>
      </c>
      <c r="D71">
        <f t="shared" si="1"/>
        <v>53.809622602309098</v>
      </c>
      <c r="E71">
        <f t="shared" si="2"/>
        <v>5528.7527337039446</v>
      </c>
    </row>
    <row r="72" spans="1:5" x14ac:dyDescent="0.25">
      <c r="A72">
        <v>51</v>
      </c>
      <c r="B72">
        <v>131.80000000000001</v>
      </c>
      <c r="C72">
        <f t="shared" si="0"/>
        <v>-1.2530425888375163E-2</v>
      </c>
      <c r="D72">
        <f t="shared" si="1"/>
        <v>53.806919100948193</v>
      </c>
      <c r="E72">
        <f t="shared" si="2"/>
        <v>5539.5143878742701</v>
      </c>
    </row>
    <row r="73" spans="1:5" x14ac:dyDescent="0.25">
      <c r="A73">
        <v>52</v>
      </c>
      <c r="B73">
        <v>132</v>
      </c>
      <c r="C73">
        <f t="shared" si="0"/>
        <v>-1.1615468293141973E-2</v>
      </c>
      <c r="D73">
        <f t="shared" si="1"/>
        <v>53.804413015770521</v>
      </c>
      <c r="E73">
        <f t="shared" si="2"/>
        <v>5550.2755210859423</v>
      </c>
    </row>
    <row r="74" spans="1:5" x14ac:dyDescent="0.25">
      <c r="A74">
        <v>53</v>
      </c>
      <c r="B74">
        <v>132.19999999999999</v>
      </c>
      <c r="C74">
        <f t="shared" si="0"/>
        <v>-1.076735793332162E-2</v>
      </c>
      <c r="D74">
        <f t="shared" si="1"/>
        <v>53.80208992211189</v>
      </c>
      <c r="E74">
        <f t="shared" si="2"/>
        <v>5561.0361713797301</v>
      </c>
    </row>
    <row r="75" spans="1:5" x14ac:dyDescent="0.25">
      <c r="A75">
        <v>54</v>
      </c>
      <c r="B75">
        <v>132.4</v>
      </c>
      <c r="C75">
        <f t="shared" si="0"/>
        <v>-9.9812055646104625E-3</v>
      </c>
      <c r="D75">
        <f t="shared" si="1"/>
        <v>53.799936450525223</v>
      </c>
      <c r="E75">
        <f t="shared" si="2"/>
        <v>5571.7963740169935</v>
      </c>
    </row>
    <row r="76" spans="1:5" x14ac:dyDescent="0.25">
      <c r="A76">
        <v>55</v>
      </c>
      <c r="B76">
        <v>132.6</v>
      </c>
      <c r="C76">
        <f t="shared" si="0"/>
        <v>-9.2524802976576836E-3</v>
      </c>
      <c r="D76">
        <f t="shared" si="1"/>
        <v>53.797940209412303</v>
      </c>
      <c r="E76">
        <f t="shared" si="2"/>
        <v>5582.5561616829873</v>
      </c>
    </row>
    <row r="77" spans="1:5" x14ac:dyDescent="0.25">
      <c r="A77">
        <v>56</v>
      </c>
      <c r="B77">
        <v>132.80000000000001</v>
      </c>
      <c r="C77">
        <f t="shared" si="0"/>
        <v>-8.576983226761925E-3</v>
      </c>
      <c r="D77">
        <f t="shared" si="1"/>
        <v>53.796089713352771</v>
      </c>
      <c r="E77">
        <f t="shared" si="2"/>
        <v>5593.3155646752639</v>
      </c>
    </row>
    <row r="78" spans="1:5" x14ac:dyDescent="0.25">
      <c r="A78">
        <v>57</v>
      </c>
      <c r="B78">
        <v>133</v>
      </c>
      <c r="C78">
        <f t="shared" si="0"/>
        <v>-7.9508230141396297E-3</v>
      </c>
      <c r="D78">
        <f t="shared" si="1"/>
        <v>53.794374316707419</v>
      </c>
      <c r="E78">
        <f t="shared" si="2"/>
        <v>5604.0746110782702</v>
      </c>
    </row>
    <row r="79" spans="1:5" x14ac:dyDescent="0.25">
      <c r="A79">
        <v>58</v>
      </c>
      <c r="B79">
        <v>133.19999999999999</v>
      </c>
      <c r="C79">
        <f t="shared" si="0"/>
        <v>-7.3703932825441854E-3</v>
      </c>
      <c r="D79">
        <f t="shared" si="1"/>
        <v>53.792784152104588</v>
      </c>
      <c r="E79">
        <f t="shared" si="2"/>
        <v>5614.8333269251516</v>
      </c>
    </row>
    <row r="80" spans="1:5" x14ac:dyDescent="0.25">
      <c r="A80">
        <v>59</v>
      </c>
      <c r="B80">
        <v>133.4</v>
      </c>
      <c r="C80">
        <f t="shared" si="0"/>
        <v>-6.8323516806376716E-3</v>
      </c>
      <c r="D80">
        <f t="shared" si="1"/>
        <v>53.791310073448081</v>
      </c>
      <c r="E80">
        <f t="shared" si="2"/>
        <v>5625.5917363477065</v>
      </c>
    </row>
    <row r="81" spans="1:5" x14ac:dyDescent="0.25">
      <c r="A81">
        <v>60</v>
      </c>
      <c r="B81">
        <v>133.6</v>
      </c>
      <c r="C81">
        <f t="shared" si="0"/>
        <v>-6.3336004957061931E-3</v>
      </c>
      <c r="D81">
        <f t="shared" si="1"/>
        <v>53.789943603111951</v>
      </c>
      <c r="E81">
        <f t="shared" si="2"/>
        <v>5636.3498617153627</v>
      </c>
    </row>
    <row r="82" spans="1:5" x14ac:dyDescent="0.25">
      <c r="A82">
        <v>61</v>
      </c>
      <c r="B82">
        <v>133.80000000000001</v>
      </c>
      <c r="C82">
        <f t="shared" si="0"/>
        <v>-5.8712686981365891E-3</v>
      </c>
      <c r="D82">
        <f t="shared" si="1"/>
        <v>53.788676883012812</v>
      </c>
      <c r="E82">
        <f t="shared" si="2"/>
        <v>5647.1077237639756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451B-07DB-48D3-A1C6-8AC4D5D292B6}">
  <dimension ref="A1:J73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25">
      <c r="A1" s="32" t="s">
        <v>42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0" x14ac:dyDescent="0.25">
      <c r="A22">
        <v>1</v>
      </c>
      <c r="B22">
        <v>131</v>
      </c>
      <c r="C22">
        <f>$C$6-(0.5*$C$9*$C$10*$J$32*$D22^2)/$C$7</f>
        <v>-0.56439707460076427</v>
      </c>
      <c r="D22">
        <v>53.819079479458878</v>
      </c>
      <c r="E22">
        <v>5496.4642186118945</v>
      </c>
      <c r="I22" s="9" t="s">
        <v>23</v>
      </c>
      <c r="J22" s="9" t="s">
        <v>15</v>
      </c>
    </row>
    <row r="23" spans="1:10" x14ac:dyDescent="0.25">
      <c r="A23">
        <v>2</v>
      </c>
      <c r="B23">
        <v>131.19999999999999</v>
      </c>
      <c r="C23">
        <f>$C$6-(0.5*$C$9*$C$10*$J$32*$D23^2)/$C$7</f>
        <v>-0.52092446953909466</v>
      </c>
      <c r="D23">
        <f>$C22*$C$12+$D22</f>
        <v>53.706200064538727</v>
      </c>
      <c r="E23">
        <f>$E22+0.5*($D22+$D23)*$C$12</f>
        <v>5507.2167465662942</v>
      </c>
      <c r="I23">
        <v>0</v>
      </c>
      <c r="J23" s="10">
        <v>1.2250000000000001</v>
      </c>
    </row>
    <row r="24" spans="1:10" x14ac:dyDescent="0.25">
      <c r="A24">
        <v>3</v>
      </c>
      <c r="B24">
        <v>131.4</v>
      </c>
      <c r="C24">
        <f t="shared" ref="C24:C73" si="0">$C$6-(0.5*$C$9*$C$10*$J$32*$D24^2)/$C$7</f>
        <v>-0.48088133546883149</v>
      </c>
      <c r="D24">
        <f t="shared" ref="D24:D73" si="1">$C23*$C$12+$D23</f>
        <v>53.602015170630906</v>
      </c>
      <c r="E24">
        <f t="shared" ref="E24:E73" si="2">$E23+0.5*($D23+$D24)*$C$12</f>
        <v>5517.9475680898113</v>
      </c>
      <c r="I24">
        <v>0.5</v>
      </c>
      <c r="J24" s="10">
        <v>1.167</v>
      </c>
    </row>
    <row r="25" spans="1:10" x14ac:dyDescent="0.25">
      <c r="A25">
        <v>4</v>
      </c>
      <c r="B25">
        <v>131.6</v>
      </c>
      <c r="C25">
        <f>$C$6-(0.5*$C$9*$C$10*$J$32*$D25^2)/$C$7</f>
        <v>-0.44398531125242968</v>
      </c>
      <c r="D25">
        <f t="shared" si="1"/>
        <v>53.505838903537139</v>
      </c>
      <c r="E25">
        <f t="shared" si="2"/>
        <v>5528.6583534972278</v>
      </c>
      <c r="I25">
        <v>1</v>
      </c>
      <c r="J25" s="10">
        <v>1.1120000000000001</v>
      </c>
    </row>
    <row r="26" spans="1:10" x14ac:dyDescent="0.25">
      <c r="A26">
        <v>5</v>
      </c>
      <c r="B26">
        <v>131.80000000000001</v>
      </c>
      <c r="C26">
        <f t="shared" si="0"/>
        <v>-0.40997899536374405</v>
      </c>
      <c r="D26">
        <f t="shared" si="1"/>
        <v>53.417041841286654</v>
      </c>
      <c r="E26">
        <f t="shared" si="2"/>
        <v>5539.3506415717102</v>
      </c>
      <c r="I26">
        <v>1.5</v>
      </c>
      <c r="J26" s="10">
        <v>1.0580000000000001</v>
      </c>
    </row>
    <row r="27" spans="1:10" x14ac:dyDescent="0.25">
      <c r="A27">
        <v>6</v>
      </c>
      <c r="B27">
        <v>132</v>
      </c>
      <c r="C27">
        <f t="shared" si="0"/>
        <v>-0.37862749595747225</v>
      </c>
      <c r="D27">
        <f t="shared" si="1"/>
        <v>53.335046042213904</v>
      </c>
      <c r="E27">
        <f t="shared" si="2"/>
        <v>5550.0258503600598</v>
      </c>
      <c r="I27">
        <v>2</v>
      </c>
      <c r="J27" s="10">
        <v>1.0069999999999999</v>
      </c>
    </row>
    <row r="28" spans="1:10" x14ac:dyDescent="0.25">
      <c r="A28">
        <v>7</v>
      </c>
      <c r="B28">
        <v>132.19999999999999</v>
      </c>
      <c r="C28">
        <f t="shared" si="0"/>
        <v>-0.34971625496104153</v>
      </c>
      <c r="D28">
        <f t="shared" si="1"/>
        <v>53.259320543022412</v>
      </c>
      <c r="E28">
        <f t="shared" si="2"/>
        <v>5560.685287018583</v>
      </c>
      <c r="I28">
        <v>2.5</v>
      </c>
      <c r="J28" s="10">
        <v>0.95699999999999996</v>
      </c>
    </row>
    <row r="29" spans="1:10" x14ac:dyDescent="0.25">
      <c r="A29">
        <v>8</v>
      </c>
      <c r="B29">
        <v>132.4</v>
      </c>
      <c r="C29">
        <f t="shared" si="0"/>
        <v>-0.32304911111763701</v>
      </c>
      <c r="D29">
        <f t="shared" si="1"/>
        <v>53.189377292030201</v>
      </c>
      <c r="E29">
        <f t="shared" si="2"/>
        <v>5571.3301568020879</v>
      </c>
      <c r="I29">
        <v>3</v>
      </c>
      <c r="J29" s="10">
        <v>0.90900000000000003</v>
      </c>
    </row>
    <row r="30" spans="1:10" x14ac:dyDescent="0.25">
      <c r="A30">
        <v>9</v>
      </c>
      <c r="B30">
        <v>132.6</v>
      </c>
      <c r="C30">
        <f t="shared" si="0"/>
        <v>-0.29844657196271918</v>
      </c>
      <c r="D30">
        <f t="shared" si="1"/>
        <v>53.12476746980667</v>
      </c>
      <c r="E30">
        <f t="shared" si="2"/>
        <v>5581.9615712782715</v>
      </c>
      <c r="I30">
        <v>3.5</v>
      </c>
      <c r="J30" s="10">
        <v>0.86299999999999999</v>
      </c>
    </row>
    <row r="31" spans="1:10" x14ac:dyDescent="0.25">
      <c r="A31">
        <v>10</v>
      </c>
      <c r="B31">
        <v>132.80000000000001</v>
      </c>
      <c r="C31">
        <f t="shared" si="0"/>
        <v>-0.2757442689682339</v>
      </c>
      <c r="D31">
        <f t="shared" si="1"/>
        <v>53.065078155414128</v>
      </c>
      <c r="E31">
        <f t="shared" si="2"/>
        <v>5592.5805558407937</v>
      </c>
      <c r="I31">
        <v>4</v>
      </c>
      <c r="J31" s="10">
        <v>0.81899999999999995</v>
      </c>
    </row>
    <row r="32" spans="1:10" x14ac:dyDescent="0.25">
      <c r="A32">
        <v>11</v>
      </c>
      <c r="B32">
        <v>133</v>
      </c>
      <c r="C32">
        <f t="shared" si="0"/>
        <v>-0.25479157367626115</v>
      </c>
      <c r="D32">
        <f t="shared" si="1"/>
        <v>53.009929301620481</v>
      </c>
      <c r="E32">
        <f t="shared" si="2"/>
        <v>5603.1880565864976</v>
      </c>
      <c r="I32">
        <v>4.5</v>
      </c>
      <c r="J32" s="10">
        <v>0.77700000000000002</v>
      </c>
    </row>
    <row r="33" spans="1:10" x14ac:dyDescent="0.25">
      <c r="A33">
        <v>12</v>
      </c>
      <c r="B33">
        <v>133.19999999999999</v>
      </c>
      <c r="C33">
        <f t="shared" si="0"/>
        <v>-0.23545035567981998</v>
      </c>
      <c r="D33">
        <f t="shared" si="1"/>
        <v>52.958970986885227</v>
      </c>
      <c r="E33">
        <f t="shared" si="2"/>
        <v>5613.7849466153484</v>
      </c>
      <c r="I33">
        <v>5</v>
      </c>
      <c r="J33" s="10">
        <v>0.73599999999999999</v>
      </c>
    </row>
    <row r="34" spans="1:10" x14ac:dyDescent="0.25">
      <c r="A34">
        <v>13</v>
      </c>
      <c r="B34">
        <v>133.4</v>
      </c>
      <c r="C34">
        <f t="shared" si="0"/>
        <v>-0.21759386588458973</v>
      </c>
      <c r="D34">
        <f t="shared" si="1"/>
        <v>52.911880915749265</v>
      </c>
      <c r="E34">
        <f t="shared" si="2"/>
        <v>5624.3720318056121</v>
      </c>
      <c r="I34">
        <v>5.5</v>
      </c>
      <c r="J34" s="10">
        <v>0.69699999999999995</v>
      </c>
    </row>
    <row r="35" spans="1:10" x14ac:dyDescent="0.25">
      <c r="A35">
        <v>14</v>
      </c>
      <c r="B35">
        <v>133.6</v>
      </c>
      <c r="C35">
        <f t="shared" si="0"/>
        <v>-0.20110573067731607</v>
      </c>
      <c r="D35">
        <f t="shared" si="1"/>
        <v>52.868362142572344</v>
      </c>
      <c r="E35">
        <f t="shared" si="2"/>
        <v>5634.9500561114446</v>
      </c>
      <c r="I35">
        <v>6</v>
      </c>
      <c r="J35" s="10">
        <v>0.66</v>
      </c>
    </row>
    <row r="36" spans="1:10" x14ac:dyDescent="0.25">
      <c r="A36">
        <v>15</v>
      </c>
      <c r="B36">
        <v>133.80000000000001</v>
      </c>
      <c r="C36">
        <f t="shared" si="0"/>
        <v>-0.18587904449664272</v>
      </c>
      <c r="D36">
        <f t="shared" si="1"/>
        <v>52.828140996436879</v>
      </c>
      <c r="E36">
        <f t="shared" si="2"/>
        <v>5645.5197064253452</v>
      </c>
      <c r="I36">
        <v>6.5</v>
      </c>
      <c r="J36" s="10">
        <v>0.624</v>
      </c>
    </row>
    <row r="37" spans="1:10" x14ac:dyDescent="0.25">
      <c r="A37">
        <v>16</v>
      </c>
      <c r="B37">
        <v>134</v>
      </c>
      <c r="C37">
        <f t="shared" si="0"/>
        <v>-0.17181554990153813</v>
      </c>
      <c r="D37">
        <f t="shared" si="1"/>
        <v>52.790965187537552</v>
      </c>
      <c r="E37">
        <f t="shared" si="2"/>
        <v>5656.0816170437429</v>
      </c>
      <c r="I37">
        <v>7</v>
      </c>
      <c r="J37" s="10">
        <v>0.59</v>
      </c>
    </row>
    <row r="38" spans="1:10" x14ac:dyDescent="0.25">
      <c r="A38">
        <v>17</v>
      </c>
      <c r="B38">
        <v>134.19999999999999</v>
      </c>
      <c r="C38">
        <f t="shared" si="0"/>
        <v>-0.15882489560408075</v>
      </c>
      <c r="D38">
        <f t="shared" si="1"/>
        <v>52.756602077557247</v>
      </c>
      <c r="E38">
        <f t="shared" si="2"/>
        <v>5666.6363737702522</v>
      </c>
      <c r="I38">
        <v>7.5</v>
      </c>
      <c r="J38" s="10">
        <v>0.55700000000000005</v>
      </c>
    </row>
    <row r="39" spans="1:10" x14ac:dyDescent="0.25">
      <c r="A39">
        <v>18</v>
      </c>
      <c r="B39">
        <v>134.4</v>
      </c>
      <c r="C39">
        <f t="shared" si="0"/>
        <v>-0.1468239641123823</v>
      </c>
      <c r="D39">
        <f t="shared" si="1"/>
        <v>52.724837098436431</v>
      </c>
      <c r="E39">
        <f t="shared" si="2"/>
        <v>5677.1845176878514</v>
      </c>
      <c r="I39">
        <v>8</v>
      </c>
      <c r="J39" s="10">
        <v>0.52600000000000002</v>
      </c>
    </row>
    <row r="40" spans="1:10" x14ac:dyDescent="0.25">
      <c r="A40">
        <v>19</v>
      </c>
      <c r="B40">
        <v>134.6</v>
      </c>
      <c r="C40">
        <f t="shared" si="0"/>
        <v>-0.13573626164548713</v>
      </c>
      <c r="D40">
        <f t="shared" si="1"/>
        <v>52.695472305613954</v>
      </c>
      <c r="E40">
        <f t="shared" si="2"/>
        <v>5687.7265486282568</v>
      </c>
      <c r="I40">
        <v>8.5</v>
      </c>
      <c r="J40" s="10">
        <v>0.496</v>
      </c>
    </row>
    <row r="41" spans="1:10" x14ac:dyDescent="0.25">
      <c r="A41">
        <v>20</v>
      </c>
      <c r="B41">
        <v>134.80000000000001</v>
      </c>
      <c r="C41">
        <f t="shared" si="0"/>
        <v>-0.12549136385969462</v>
      </c>
      <c r="D41">
        <f t="shared" si="1"/>
        <v>52.66832505328486</v>
      </c>
      <c r="E41">
        <f t="shared" si="2"/>
        <v>5698.2629283641463</v>
      </c>
      <c r="I41">
        <v>9</v>
      </c>
      <c r="J41" s="10">
        <v>0.46700000000000003</v>
      </c>
    </row>
    <row r="42" spans="1:10" x14ac:dyDescent="0.25">
      <c r="A42">
        <v>21</v>
      </c>
      <c r="B42">
        <v>135</v>
      </c>
      <c r="C42">
        <f t="shared" si="0"/>
        <v>-0.11602441168578359</v>
      </c>
      <c r="D42">
        <f t="shared" si="1"/>
        <v>52.643226780512919</v>
      </c>
      <c r="E42">
        <f t="shared" si="2"/>
        <v>5708.7940835475265</v>
      </c>
      <c r="I42">
        <v>9.5</v>
      </c>
      <c r="J42" s="10">
        <v>0.44</v>
      </c>
    </row>
    <row r="43" spans="1:10" x14ac:dyDescent="0.25">
      <c r="A43">
        <v>22</v>
      </c>
      <c r="B43">
        <v>135.19999999999999</v>
      </c>
      <c r="C43">
        <f t="shared" si="0"/>
        <v>-0.10727565223617042</v>
      </c>
      <c r="D43">
        <f t="shared" si="1"/>
        <v>52.620021898175764</v>
      </c>
      <c r="E43">
        <f t="shared" si="2"/>
        <v>5719.3204084153949</v>
      </c>
      <c r="I43">
        <v>10</v>
      </c>
      <c r="J43" s="10">
        <v>0.41399999999999998</v>
      </c>
    </row>
    <row r="44" spans="1:10" x14ac:dyDescent="0.25">
      <c r="A44">
        <v>23</v>
      </c>
      <c r="B44">
        <v>135.4</v>
      </c>
      <c r="C44">
        <f t="shared" si="0"/>
        <v>-9.9190020314686933E-2</v>
      </c>
      <c r="D44">
        <f t="shared" si="1"/>
        <v>52.598566767728528</v>
      </c>
      <c r="E44">
        <f t="shared" si="2"/>
        <v>5729.8422672819852</v>
      </c>
    </row>
    <row r="45" spans="1:10" x14ac:dyDescent="0.25">
      <c r="A45">
        <v>24</v>
      </c>
      <c r="B45">
        <v>135.6</v>
      </c>
      <c r="C45">
        <f t="shared" si="0"/>
        <v>-9.1716756562028934E-2</v>
      </c>
      <c r="D45">
        <f t="shared" si="1"/>
        <v>52.578728763665588</v>
      </c>
      <c r="E45">
        <f t="shared" si="2"/>
        <v>5740.3599968351245</v>
      </c>
    </row>
    <row r="46" spans="1:10" x14ac:dyDescent="0.25">
      <c r="A46">
        <v>25</v>
      </c>
      <c r="B46">
        <v>135.80000000000001</v>
      </c>
      <c r="C46">
        <f t="shared" si="0"/>
        <v>-8.4809058706914797E-2</v>
      </c>
      <c r="D46">
        <f t="shared" si="1"/>
        <v>52.560385412353185</v>
      </c>
      <c r="E46">
        <f t="shared" si="2"/>
        <v>5750.8739082527263</v>
      </c>
    </row>
    <row r="47" spans="1:10" x14ac:dyDescent="0.25">
      <c r="A47">
        <v>26</v>
      </c>
      <c r="B47">
        <v>136</v>
      </c>
      <c r="C47">
        <f t="shared" si="0"/>
        <v>-7.8423762775855721E-2</v>
      </c>
      <c r="D47">
        <f t="shared" si="1"/>
        <v>52.543423600611803</v>
      </c>
      <c r="E47">
        <f t="shared" si="2"/>
        <v>5761.3842891540226</v>
      </c>
    </row>
    <row r="48" spans="1:10" x14ac:dyDescent="0.25">
      <c r="A48">
        <v>27</v>
      </c>
      <c r="B48">
        <v>136.19999999999999</v>
      </c>
      <c r="C48">
        <f t="shared" si="0"/>
        <v>-7.252105145038712E-2</v>
      </c>
      <c r="D48">
        <f t="shared" si="1"/>
        <v>52.527738848056629</v>
      </c>
      <c r="E48">
        <f t="shared" si="2"/>
        <v>5771.8914053988892</v>
      </c>
    </row>
    <row r="49" spans="1:5" x14ac:dyDescent="0.25">
      <c r="A49">
        <v>28</v>
      </c>
      <c r="B49">
        <v>136.4</v>
      </c>
      <c r="C49">
        <f t="shared" si="0"/>
        <v>-6.7064187056070423E-2</v>
      </c>
      <c r="D49">
        <f t="shared" si="1"/>
        <v>52.513234637766551</v>
      </c>
      <c r="E49">
        <f t="shared" si="2"/>
        <v>5782.3955027474713</v>
      </c>
    </row>
    <row r="50" spans="1:5" x14ac:dyDescent="0.25">
      <c r="A50">
        <v>29</v>
      </c>
      <c r="B50">
        <v>136.6</v>
      </c>
      <c r="C50">
        <f t="shared" si="0"/>
        <v>-6.2019266927999084E-2</v>
      </c>
      <c r="D50">
        <f t="shared" si="1"/>
        <v>52.499821800355335</v>
      </c>
      <c r="E50">
        <f t="shared" si="2"/>
        <v>5792.8968083912832</v>
      </c>
    </row>
    <row r="51" spans="1:5" x14ac:dyDescent="0.25">
      <c r="A51">
        <v>30</v>
      </c>
      <c r="B51">
        <v>136.80000000000001</v>
      </c>
      <c r="C51">
        <f t="shared" si="0"/>
        <v>-5.7354999127623429E-2</v>
      </c>
      <c r="D51">
        <f t="shared" si="1"/>
        <v>52.487417946969735</v>
      </c>
      <c r="E51">
        <f t="shared" si="2"/>
        <v>5803.3955323660157</v>
      </c>
    </row>
    <row r="52" spans="1:5" x14ac:dyDescent="0.25">
      <c r="A52">
        <v>31</v>
      </c>
      <c r="B52">
        <v>137</v>
      </c>
      <c r="C52">
        <f t="shared" si="0"/>
        <v>-5.3042496689133856E-2</v>
      </c>
      <c r="D52">
        <f t="shared" si="1"/>
        <v>52.475946947144209</v>
      </c>
      <c r="E52">
        <f t="shared" si="2"/>
        <v>5813.8918688554268</v>
      </c>
    </row>
    <row r="53" spans="1:5" x14ac:dyDescent="0.25">
      <c r="A53">
        <v>32</v>
      </c>
      <c r="B53">
        <v>137.19999999999999</v>
      </c>
      <c r="C53">
        <f t="shared" si="0"/>
        <v>-4.9055088754300868E-2</v>
      </c>
      <c r="D53">
        <f t="shared" si="1"/>
        <v>52.465338447806381</v>
      </c>
      <c r="E53">
        <f t="shared" si="2"/>
        <v>5824.385997394922</v>
      </c>
    </row>
    <row r="54" spans="1:5" x14ac:dyDescent="0.25">
      <c r="A54">
        <v>33</v>
      </c>
      <c r="B54">
        <v>137.4</v>
      </c>
      <c r="C54">
        <f t="shared" si="0"/>
        <v>-4.5368147114894342E-2</v>
      </c>
      <c r="D54">
        <f t="shared" si="1"/>
        <v>52.455527430055518</v>
      </c>
      <c r="E54">
        <f t="shared" si="2"/>
        <v>5834.8780839827086</v>
      </c>
    </row>
    <row r="55" spans="1:5" x14ac:dyDescent="0.25">
      <c r="A55">
        <v>34</v>
      </c>
      <c r="B55">
        <v>137.6</v>
      </c>
      <c r="C55">
        <f t="shared" si="0"/>
        <v>-4.1958926824662512E-2</v>
      </c>
      <c r="D55">
        <f t="shared" si="1"/>
        <v>52.44645380063254</v>
      </c>
      <c r="E55">
        <f t="shared" si="2"/>
        <v>5845.3682821057773</v>
      </c>
    </row>
    <row r="56" spans="1:5" x14ac:dyDescent="0.25">
      <c r="A56">
        <v>35</v>
      </c>
      <c r="B56">
        <v>137.80000000000001</v>
      </c>
      <c r="C56">
        <f t="shared" si="0"/>
        <v>-3.8806419670136094E-2</v>
      </c>
      <c r="D56">
        <f t="shared" si="1"/>
        <v>52.438062015267604</v>
      </c>
      <c r="E56">
        <f t="shared" si="2"/>
        <v>5855.8567336873675</v>
      </c>
    </row>
    <row r="57" spans="1:5" x14ac:dyDescent="0.25">
      <c r="A57">
        <v>36</v>
      </c>
      <c r="B57">
        <v>138</v>
      </c>
      <c r="C57">
        <f t="shared" si="0"/>
        <v>-3.5891219403227481E-2</v>
      </c>
      <c r="D57">
        <f t="shared" si="1"/>
        <v>52.430300731333574</v>
      </c>
      <c r="E57">
        <f t="shared" si="2"/>
        <v>5866.3435699620277</v>
      </c>
    </row>
    <row r="58" spans="1:5" x14ac:dyDescent="0.25">
      <c r="A58">
        <v>37</v>
      </c>
      <c r="B58">
        <v>138.19999999999999</v>
      </c>
      <c r="C58">
        <f t="shared" si="0"/>
        <v>-3.3195397740493959E-2</v>
      </c>
      <c r="D58">
        <f t="shared" si="1"/>
        <v>52.423122487452929</v>
      </c>
      <c r="E58">
        <f t="shared" si="2"/>
        <v>5876.828912283906</v>
      </c>
    </row>
    <row r="59" spans="1:5" x14ac:dyDescent="0.25">
      <c r="A59">
        <v>38</v>
      </c>
      <c r="B59">
        <v>138.4</v>
      </c>
      <c r="C59">
        <f t="shared" si="0"/>
        <v>-3.0702390225043175E-2</v>
      </c>
      <c r="D59">
        <f t="shared" si="1"/>
        <v>52.416483407904828</v>
      </c>
      <c r="E59">
        <f t="shared" si="2"/>
        <v>5887.3128728734418</v>
      </c>
    </row>
    <row r="60" spans="1:5" x14ac:dyDescent="0.25">
      <c r="A60">
        <v>39</v>
      </c>
      <c r="B60">
        <v>138.6</v>
      </c>
      <c r="C60">
        <f t="shared" si="0"/>
        <v>-2.8396891129254698E-2</v>
      </c>
      <c r="D60">
        <f t="shared" si="1"/>
        <v>52.410342929859816</v>
      </c>
      <c r="E60">
        <f t="shared" si="2"/>
        <v>5897.7955555072185</v>
      </c>
    </row>
    <row r="61" spans="1:5" x14ac:dyDescent="0.25">
      <c r="A61">
        <v>40</v>
      </c>
      <c r="B61">
        <v>138.80000000000001</v>
      </c>
      <c r="C61">
        <f t="shared" si="0"/>
        <v>-2.6264756649920784E-2</v>
      </c>
      <c r="D61">
        <f t="shared" si="1"/>
        <v>52.404663551633966</v>
      </c>
      <c r="E61">
        <f t="shared" si="2"/>
        <v>5908.277056155368</v>
      </c>
    </row>
    <row r="62" spans="1:5" x14ac:dyDescent="0.25">
      <c r="A62">
        <v>41</v>
      </c>
      <c r="B62">
        <v>139</v>
      </c>
      <c r="C62">
        <f t="shared" si="0"/>
        <v>-2.4292915714095642E-2</v>
      </c>
      <c r="D62">
        <f t="shared" si="1"/>
        <v>52.39941060030398</v>
      </c>
      <c r="E62">
        <f t="shared" si="2"/>
        <v>5918.7574635705614</v>
      </c>
    </row>
    <row r="63" spans="1:5" x14ac:dyDescent="0.25">
      <c r="A63">
        <v>42</v>
      </c>
      <c r="B63">
        <v>139.19999999999999</v>
      </c>
      <c r="C63">
        <f t="shared" si="0"/>
        <v>-2.2469287773635216E-2</v>
      </c>
      <c r="D63">
        <f t="shared" si="1"/>
        <v>52.394552017161161</v>
      </c>
      <c r="E63">
        <f t="shared" si="2"/>
        <v>5929.2368598323083</v>
      </c>
    </row>
    <row r="64" spans="1:5" x14ac:dyDescent="0.25">
      <c r="A64">
        <v>43</v>
      </c>
      <c r="B64">
        <v>139.4</v>
      </c>
      <c r="C64">
        <f t="shared" si="0"/>
        <v>-2.0782707020686075E-2</v>
      </c>
      <c r="D64">
        <f t="shared" si="1"/>
        <v>52.390058159606433</v>
      </c>
      <c r="E64">
        <f t="shared" si="2"/>
        <v>5939.7153208499849</v>
      </c>
    </row>
    <row r="65" spans="1:5" x14ac:dyDescent="0.25">
      <c r="A65">
        <v>44</v>
      </c>
      <c r="B65">
        <v>139.6</v>
      </c>
      <c r="C65">
        <f t="shared" si="0"/>
        <v>-1.9222852505235366E-2</v>
      </c>
      <c r="D65">
        <f t="shared" si="1"/>
        <v>52.385901618202297</v>
      </c>
      <c r="E65">
        <f t="shared" si="2"/>
        <v>5950.1929168277657</v>
      </c>
    </row>
    <row r="66" spans="1:5" x14ac:dyDescent="0.25">
      <c r="A66">
        <v>45</v>
      </c>
      <c r="B66">
        <v>139.79999999999899</v>
      </c>
      <c r="C66">
        <f t="shared" si="0"/>
        <v>-1.7780183680290662E-2</v>
      </c>
      <c r="D66">
        <f t="shared" si="1"/>
        <v>52.382057047701252</v>
      </c>
      <c r="E66">
        <f t="shared" si="2"/>
        <v>5960.6697126943563</v>
      </c>
    </row>
    <row r="67" spans="1:5" x14ac:dyDescent="0.25">
      <c r="A67">
        <v>46</v>
      </c>
      <c r="B67">
        <v>139.99999999999901</v>
      </c>
      <c r="C67">
        <f t="shared" si="0"/>
        <v>-1.644588094042021E-2</v>
      </c>
      <c r="D67">
        <f t="shared" si="1"/>
        <v>52.378501010965195</v>
      </c>
      <c r="E67">
        <f t="shared" si="2"/>
        <v>5971.1457685002233</v>
      </c>
    </row>
    <row r="68" spans="1:5" x14ac:dyDescent="0.25">
      <c r="A68">
        <v>47</v>
      </c>
      <c r="B68">
        <v>140.19999999999899</v>
      </c>
      <c r="C68">
        <f t="shared" si="0"/>
        <v>-1.5211790755921939E-2</v>
      </c>
      <c r="D68">
        <f t="shared" si="1"/>
        <v>52.375211834777112</v>
      </c>
      <c r="E68">
        <f t="shared" si="2"/>
        <v>5981.6211397847974</v>
      </c>
    </row>
    <row r="69" spans="1:5" x14ac:dyDescent="0.25">
      <c r="A69">
        <v>48</v>
      </c>
      <c r="B69">
        <v>140.39999999999901</v>
      </c>
      <c r="C69">
        <f t="shared" si="0"/>
        <v>-1.4070375038160776E-2</v>
      </c>
      <c r="D69">
        <f t="shared" si="1"/>
        <v>52.372169476625928</v>
      </c>
      <c r="E69">
        <f t="shared" si="2"/>
        <v>5992.0958779159373</v>
      </c>
    </row>
    <row r="70" spans="1:5" x14ac:dyDescent="0.25">
      <c r="A70">
        <v>49</v>
      </c>
      <c r="B70" s="1">
        <v>140.599999999999</v>
      </c>
      <c r="C70" s="1">
        <f t="shared" si="0"/>
        <v>-1.301466440177812E-2</v>
      </c>
      <c r="D70" s="1">
        <f t="shared" si="1"/>
        <v>52.369355401618293</v>
      </c>
      <c r="E70" s="1">
        <f t="shared" si="2"/>
        <v>6002.5700304037618</v>
      </c>
    </row>
    <row r="71" spans="1:5" x14ac:dyDescent="0.25">
      <c r="A71">
        <v>50</v>
      </c>
      <c r="B71">
        <v>140.79999999999899</v>
      </c>
      <c r="C71">
        <f t="shared" si="0"/>
        <v>-1.2038215017046383E-2</v>
      </c>
      <c r="D71">
        <f t="shared" si="1"/>
        <v>52.366752468737936</v>
      </c>
      <c r="E71">
        <f t="shared" si="2"/>
        <v>6013.0436411907976</v>
      </c>
    </row>
    <row r="72" spans="1:5" x14ac:dyDescent="0.25">
      <c r="A72">
        <v>51</v>
      </c>
      <c r="B72">
        <v>140.99999999999901</v>
      </c>
      <c r="C72">
        <f t="shared" si="0"/>
        <v>-1.1135068770739665E-2</v>
      </c>
      <c r="D72">
        <f t="shared" si="1"/>
        <v>52.364344825734527</v>
      </c>
      <c r="E72">
        <f t="shared" si="2"/>
        <v>6023.5167509202447</v>
      </c>
    </row>
    <row r="73" spans="1:5" x14ac:dyDescent="0.25">
      <c r="A73">
        <v>52</v>
      </c>
      <c r="B73">
        <v>141.19999999999899</v>
      </c>
      <c r="C73">
        <f t="shared" si="0"/>
        <v>-1.0299716476840359E-2</v>
      </c>
      <c r="D73">
        <f t="shared" si="1"/>
        <v>52.362117811980376</v>
      </c>
      <c r="E73">
        <f t="shared" si="2"/>
        <v>6033.9893971840165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47EC-6A53-4A91-BAA2-4D263A00247A}">
  <dimension ref="A1:J72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25">
      <c r="A1" s="32" t="s">
        <v>43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19" spans="1:10" x14ac:dyDescent="0.25">
      <c r="I19" s="9" t="s">
        <v>23</v>
      </c>
      <c r="J19" s="9" t="s">
        <v>15</v>
      </c>
    </row>
    <row r="20" spans="1:10" x14ac:dyDescent="0.25">
      <c r="I20">
        <v>0</v>
      </c>
      <c r="J20" s="10">
        <v>1.2250000000000001</v>
      </c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I21">
        <v>0.5</v>
      </c>
      <c r="J21" s="10">
        <v>1.167</v>
      </c>
    </row>
    <row r="22" spans="1:10" x14ac:dyDescent="0.25">
      <c r="A22">
        <v>1</v>
      </c>
      <c r="B22">
        <v>140.6</v>
      </c>
      <c r="C22">
        <f>$C$6-(0.5*$C$9*$C$10*$J$28*$D22^2)/$C$7</f>
        <v>-0.54398843004511477</v>
      </c>
      <c r="D22">
        <v>52.369355401618293</v>
      </c>
      <c r="E22">
        <v>6002.5700304037618</v>
      </c>
      <c r="I22">
        <v>1</v>
      </c>
      <c r="J22" s="10">
        <v>1.1120000000000001</v>
      </c>
    </row>
    <row r="23" spans="1:10" x14ac:dyDescent="0.25">
      <c r="A23">
        <v>2</v>
      </c>
      <c r="B23">
        <v>140.80000000000001</v>
      </c>
      <c r="C23">
        <f>$C$6-(0.5*$C$9*$C$10*$J$28*$D23^2)/$C$7</f>
        <v>-0.50101215782300912</v>
      </c>
      <c r="D23">
        <f>$C22*$C$12+$D22</f>
        <v>52.260557715609266</v>
      </c>
      <c r="E23">
        <f>$E22+0.5*($D22+$D23)*$C$12</f>
        <v>6013.0330217154842</v>
      </c>
      <c r="I23">
        <v>1.5</v>
      </c>
      <c r="J23" s="10">
        <v>1.0580000000000001</v>
      </c>
    </row>
    <row r="24" spans="1:10" x14ac:dyDescent="0.25">
      <c r="A24">
        <v>3</v>
      </c>
      <c r="B24">
        <v>141</v>
      </c>
      <c r="C24">
        <f t="shared" ref="C24:C72" si="0">$C$6-(0.5*$C$9*$C$10*$J$28*$D24^2)/$C$7</f>
        <v>-0.46151016868198624</v>
      </c>
      <c r="D24">
        <f t="shared" ref="D24:D72" si="1">$C23*$C$12+$D23</f>
        <v>52.160355284044662</v>
      </c>
      <c r="E24">
        <f t="shared" ref="E24:E72" si="2">$E23+0.5*($D23+$D24)*$C$12</f>
        <v>6023.47511301545</v>
      </c>
      <c r="I24">
        <v>2</v>
      </c>
      <c r="J24" s="10">
        <v>1.0069999999999999</v>
      </c>
    </row>
    <row r="25" spans="1:10" x14ac:dyDescent="0.25">
      <c r="A25">
        <v>4</v>
      </c>
      <c r="B25">
        <v>141.19999999999999</v>
      </c>
      <c r="C25">
        <f t="shared" si="0"/>
        <v>-0.42518977097376087</v>
      </c>
      <c r="D25">
        <f t="shared" si="1"/>
        <v>52.068053250308267</v>
      </c>
      <c r="E25">
        <f t="shared" si="2"/>
        <v>6033.8979538688855</v>
      </c>
      <c r="I25">
        <v>2.5</v>
      </c>
      <c r="J25" s="10">
        <v>0.95699999999999996</v>
      </c>
    </row>
    <row r="26" spans="1:10" x14ac:dyDescent="0.25">
      <c r="A26">
        <v>5</v>
      </c>
      <c r="B26">
        <v>141.4</v>
      </c>
      <c r="C26">
        <f t="shared" si="0"/>
        <v>-0.39178468707966196</v>
      </c>
      <c r="D26">
        <f t="shared" si="1"/>
        <v>51.983015296113514</v>
      </c>
      <c r="E26">
        <f t="shared" si="2"/>
        <v>6044.3030607235278</v>
      </c>
      <c r="I26">
        <v>3</v>
      </c>
      <c r="J26" s="10">
        <v>0.90900000000000003</v>
      </c>
    </row>
    <row r="27" spans="1:10" x14ac:dyDescent="0.25">
      <c r="A27">
        <v>6</v>
      </c>
      <c r="B27">
        <v>141.6</v>
      </c>
      <c r="C27">
        <f t="shared" si="0"/>
        <v>-0.36105241331984317</v>
      </c>
      <c r="D27">
        <f t="shared" si="1"/>
        <v>51.904658358697581</v>
      </c>
      <c r="E27">
        <f t="shared" si="2"/>
        <v>6054.6918280890086</v>
      </c>
      <c r="I27">
        <v>3.5</v>
      </c>
      <c r="J27" s="10">
        <v>0.86299999999999999</v>
      </c>
    </row>
    <row r="28" spans="1:10" x14ac:dyDescent="0.25">
      <c r="A28">
        <v>7</v>
      </c>
      <c r="B28">
        <v>141.80000000000001</v>
      </c>
      <c r="C28">
        <f t="shared" si="0"/>
        <v>-0.33277187997068935</v>
      </c>
      <c r="D28">
        <f t="shared" si="1"/>
        <v>51.832447876033612</v>
      </c>
      <c r="E28">
        <f t="shared" si="2"/>
        <v>6065.0655387124816</v>
      </c>
      <c r="I28">
        <v>4</v>
      </c>
      <c r="J28" s="10">
        <v>0.81899999999999995</v>
      </c>
    </row>
    <row r="29" spans="1:10" x14ac:dyDescent="0.25">
      <c r="A29">
        <v>8</v>
      </c>
      <c r="B29">
        <v>142</v>
      </c>
      <c r="C29">
        <f t="shared" si="0"/>
        <v>-0.30674137237644672</v>
      </c>
      <c r="D29">
        <f t="shared" si="1"/>
        <v>51.765893500039475</v>
      </c>
      <c r="E29">
        <f t="shared" si="2"/>
        <v>6075.4253728500889</v>
      </c>
      <c r="I29">
        <v>4.5</v>
      </c>
      <c r="J29" s="10">
        <v>0.77700000000000002</v>
      </c>
    </row>
    <row r="30" spans="1:10" x14ac:dyDescent="0.25">
      <c r="A30">
        <v>9</v>
      </c>
      <c r="B30">
        <v>142.19999999999999</v>
      </c>
      <c r="C30">
        <f t="shared" si="0"/>
        <v>-0.28277667985347144</v>
      </c>
      <c r="D30">
        <f t="shared" si="1"/>
        <v>51.704545225564189</v>
      </c>
      <c r="E30">
        <f t="shared" si="2"/>
        <v>6085.7724167226497</v>
      </c>
      <c r="I30">
        <v>5</v>
      </c>
      <c r="J30" s="10">
        <v>0.73599999999999999</v>
      </c>
    </row>
    <row r="31" spans="1:10" x14ac:dyDescent="0.25">
      <c r="A31">
        <v>10</v>
      </c>
      <c r="B31">
        <v>142.4</v>
      </c>
      <c r="C31">
        <f>$C$6-(0.5*$C$9*$C$10*$J$28*$D31^2)/$C$7</f>
        <v>-0.26070944387645234</v>
      </c>
      <c r="D31">
        <f t="shared" si="1"/>
        <v>51.647989889593497</v>
      </c>
      <c r="E31">
        <f t="shared" si="2"/>
        <v>6096.1076702341652</v>
      </c>
      <c r="I31">
        <v>5.5</v>
      </c>
      <c r="J31" s="10">
        <v>0.69699999999999995</v>
      </c>
    </row>
    <row r="32" spans="1:10" x14ac:dyDescent="0.25">
      <c r="A32">
        <v>11</v>
      </c>
      <c r="B32">
        <v>142.6</v>
      </c>
      <c r="C32">
        <f t="shared" si="0"/>
        <v>-0.2403856810663747</v>
      </c>
      <c r="D32">
        <f t="shared" si="1"/>
        <v>51.595848000818208</v>
      </c>
      <c r="E32">
        <f t="shared" si="2"/>
        <v>6106.4320540232065</v>
      </c>
      <c r="I32">
        <v>6</v>
      </c>
      <c r="J32" s="10">
        <v>0.66</v>
      </c>
    </row>
    <row r="33" spans="1:10" x14ac:dyDescent="0.25">
      <c r="A33">
        <v>12</v>
      </c>
      <c r="B33">
        <v>142.80000000000001</v>
      </c>
      <c r="C33">
        <f t="shared" si="0"/>
        <v>-0.2216644599007509</v>
      </c>
      <c r="D33">
        <f t="shared" si="1"/>
        <v>51.547770864604935</v>
      </c>
      <c r="E33">
        <f t="shared" si="2"/>
        <v>6116.746415909749</v>
      </c>
      <c r="I33">
        <v>6.5</v>
      </c>
      <c r="J33" s="10">
        <v>0.624</v>
      </c>
    </row>
    <row r="34" spans="1:10" x14ac:dyDescent="0.25">
      <c r="A34">
        <v>13</v>
      </c>
      <c r="B34">
        <v>143</v>
      </c>
      <c r="C34">
        <f t="shared" si="0"/>
        <v>-0.20441671294439878</v>
      </c>
      <c r="D34">
        <f t="shared" si="1"/>
        <v>51.503437972624788</v>
      </c>
      <c r="E34">
        <f t="shared" si="2"/>
        <v>6127.0515367934722</v>
      </c>
      <c r="I34">
        <v>7</v>
      </c>
      <c r="J34" s="10">
        <v>0.59</v>
      </c>
    </row>
    <row r="35" spans="1:10" x14ac:dyDescent="0.25">
      <c r="A35">
        <v>14</v>
      </c>
      <c r="B35">
        <v>143.19999999999999</v>
      </c>
      <c r="C35">
        <f t="shared" si="0"/>
        <v>-0.1885241688410968</v>
      </c>
      <c r="D35">
        <f t="shared" si="1"/>
        <v>51.46255463003591</v>
      </c>
      <c r="E35">
        <f t="shared" si="2"/>
        <v>6137.348136053738</v>
      </c>
      <c r="I35">
        <v>7.5</v>
      </c>
      <c r="J35" s="10">
        <v>0.55700000000000005</v>
      </c>
    </row>
    <row r="36" spans="1:10" x14ac:dyDescent="0.25">
      <c r="A36">
        <v>15</v>
      </c>
      <c r="B36">
        <v>143.4</v>
      </c>
      <c r="C36">
        <f t="shared" si="0"/>
        <v>-0.17387839038450359</v>
      </c>
      <c r="D36">
        <f t="shared" si="1"/>
        <v>51.424849796267694</v>
      </c>
      <c r="E36">
        <f t="shared" si="2"/>
        <v>6147.6368764963681</v>
      </c>
      <c r="I36">
        <v>8</v>
      </c>
      <c r="J36" s="10">
        <v>0.52600000000000002</v>
      </c>
    </row>
    <row r="37" spans="1:10" x14ac:dyDescent="0.25">
      <c r="A37">
        <v>16</v>
      </c>
      <c r="B37">
        <v>143.6</v>
      </c>
      <c r="C37">
        <f t="shared" si="0"/>
        <v>-0.16037990675979152</v>
      </c>
      <c r="D37">
        <f t="shared" si="1"/>
        <v>51.390074118190796</v>
      </c>
      <c r="E37">
        <f t="shared" si="2"/>
        <v>6157.9183688878138</v>
      </c>
      <c r="I37">
        <v>8.5</v>
      </c>
      <c r="J37" s="10">
        <v>0.496</v>
      </c>
    </row>
    <row r="38" spans="1:10" x14ac:dyDescent="0.25">
      <c r="A38">
        <v>17</v>
      </c>
      <c r="B38">
        <v>143.80000000000001</v>
      </c>
      <c r="C38">
        <f t="shared" si="0"/>
        <v>-0.14793742956425504</v>
      </c>
      <c r="D38">
        <f t="shared" si="1"/>
        <v>51.357998136838837</v>
      </c>
      <c r="E38">
        <f t="shared" si="2"/>
        <v>6168.1931761133164</v>
      </c>
      <c r="I38">
        <v>9</v>
      </c>
      <c r="J38" s="10">
        <v>0.46700000000000003</v>
      </c>
    </row>
    <row r="39" spans="1:10" x14ac:dyDescent="0.25">
      <c r="A39">
        <v>18</v>
      </c>
      <c r="B39">
        <v>144</v>
      </c>
      <c r="C39">
        <f t="shared" si="0"/>
        <v>-0.13646714351629718</v>
      </c>
      <c r="D39">
        <f t="shared" si="1"/>
        <v>51.328410650925989</v>
      </c>
      <c r="E39">
        <f t="shared" si="2"/>
        <v>6178.4618169920932</v>
      </c>
      <c r="I39">
        <v>9.5</v>
      </c>
      <c r="J39" s="10">
        <v>0.44</v>
      </c>
    </row>
    <row r="40" spans="1:10" x14ac:dyDescent="0.25">
      <c r="A40">
        <v>19</v>
      </c>
      <c r="B40">
        <v>144.19999999999999</v>
      </c>
      <c r="C40">
        <f t="shared" si="0"/>
        <v>-0.12589206388090979</v>
      </c>
      <c r="D40">
        <f t="shared" si="1"/>
        <v>51.301117222222729</v>
      </c>
      <c r="E40">
        <f t="shared" si="2"/>
        <v>6188.7247697794082</v>
      </c>
      <c r="I40">
        <v>10</v>
      </c>
      <c r="J40" s="10">
        <v>0.41399999999999998</v>
      </c>
    </row>
    <row r="41" spans="1:10" x14ac:dyDescent="0.25">
      <c r="A41">
        <v>20</v>
      </c>
      <c r="B41">
        <v>144.4</v>
      </c>
      <c r="C41">
        <f>$C$6-(0.5*$C$9*$C$10*$J$28*$D41^2)/$C$7</f>
        <v>-0.11614145360422867</v>
      </c>
      <c r="D41">
        <f t="shared" si="1"/>
        <v>51.275938809446544</v>
      </c>
      <c r="E41">
        <f t="shared" si="2"/>
        <v>6198.9824753825751</v>
      </c>
    </row>
    <row r="42" spans="1:10" x14ac:dyDescent="0.25">
      <c r="A42">
        <v>21</v>
      </c>
      <c r="B42">
        <v>144.6</v>
      </c>
      <c r="C42">
        <f t="shared" si="0"/>
        <v>-0.10715029398330422</v>
      </c>
      <c r="D42">
        <f t="shared" si="1"/>
        <v>51.252710518725699</v>
      </c>
      <c r="E42">
        <f t="shared" si="2"/>
        <v>6209.235340315392</v>
      </c>
    </row>
    <row r="43" spans="1:10" x14ac:dyDescent="0.25">
      <c r="A43">
        <v>22</v>
      </c>
      <c r="B43">
        <v>144.80000000000001</v>
      </c>
      <c r="C43">
        <f t="shared" si="0"/>
        <v>-9.8858803419258123E-2</v>
      </c>
      <c r="D43">
        <f t="shared" si="1"/>
        <v>51.231280459929039</v>
      </c>
      <c r="E43">
        <f t="shared" si="2"/>
        <v>6219.4837394132574</v>
      </c>
    </row>
    <row r="44" spans="1:10" x14ac:dyDescent="0.25">
      <c r="A44">
        <v>23</v>
      </c>
      <c r="B44">
        <v>145</v>
      </c>
      <c r="C44">
        <f t="shared" si="0"/>
        <v>-9.1211999429074098E-2</v>
      </c>
      <c r="D44">
        <f t="shared" si="1"/>
        <v>51.211508699245186</v>
      </c>
      <c r="E44">
        <f t="shared" si="2"/>
        <v>6229.728018329175</v>
      </c>
    </row>
    <row r="45" spans="1:10" x14ac:dyDescent="0.25">
      <c r="A45">
        <v>24</v>
      </c>
      <c r="B45">
        <v>145.19999999999999</v>
      </c>
      <c r="C45">
        <f t="shared" si="0"/>
        <v>-8.4159299637075691E-2</v>
      </c>
      <c r="D45">
        <f t="shared" si="1"/>
        <v>51.193266299359372</v>
      </c>
      <c r="E45">
        <f t="shared" si="2"/>
        <v>6239.9684958290354</v>
      </c>
    </row>
    <row r="46" spans="1:10" x14ac:dyDescent="0.25">
      <c r="A46">
        <v>25</v>
      </c>
      <c r="B46">
        <v>145.4</v>
      </c>
      <c r="C46">
        <f t="shared" si="0"/>
        <v>-7.7654157943319646E-2</v>
      </c>
      <c r="D46">
        <f t="shared" si="1"/>
        <v>51.176434439431958</v>
      </c>
      <c r="E46">
        <f t="shared" si="2"/>
        <v>6250.2054659029145</v>
      </c>
    </row>
    <row r="47" spans="1:10" x14ac:dyDescent="0.25">
      <c r="A47">
        <v>26</v>
      </c>
      <c r="B47">
        <v>145.6</v>
      </c>
      <c r="C47">
        <f t="shared" si="0"/>
        <v>-7.1653732482626964E-2</v>
      </c>
      <c r="D47">
        <f t="shared" si="1"/>
        <v>51.160903607843295</v>
      </c>
      <c r="E47">
        <f t="shared" si="2"/>
        <v>6260.4391997076418</v>
      </c>
    </row>
    <row r="48" spans="1:10" x14ac:dyDescent="0.25">
      <c r="A48">
        <v>27</v>
      </c>
      <c r="B48">
        <v>145.80000000000001</v>
      </c>
      <c r="C48">
        <f t="shared" si="0"/>
        <v>-6.6118582352915567E-2</v>
      </c>
      <c r="D48">
        <f t="shared" si="1"/>
        <v>51.146572861346769</v>
      </c>
      <c r="E48">
        <f t="shared" si="2"/>
        <v>6270.6699473545605</v>
      </c>
    </row>
    <row r="49" spans="1:5" x14ac:dyDescent="0.25">
      <c r="A49">
        <v>28</v>
      </c>
      <c r="B49">
        <v>146</v>
      </c>
      <c r="C49">
        <f t="shared" si="0"/>
        <v>-6.101239041212736E-2</v>
      </c>
      <c r="D49">
        <f t="shared" si="1"/>
        <v>51.133349144876185</v>
      </c>
      <c r="E49">
        <f t="shared" si="2"/>
        <v>6280.8979395551823</v>
      </c>
    </row>
    <row r="50" spans="1:5" x14ac:dyDescent="0.25">
      <c r="A50">
        <v>29</v>
      </c>
      <c r="B50">
        <v>146.19999999999999</v>
      </c>
      <c r="C50">
        <f t="shared" si="0"/>
        <v>-5.6301709725254057E-2</v>
      </c>
      <c r="D50">
        <f t="shared" si="1"/>
        <v>51.121146666793763</v>
      </c>
      <c r="E50">
        <f t="shared" si="2"/>
        <v>6291.123389136349</v>
      </c>
    </row>
    <row r="51" spans="1:5" x14ac:dyDescent="0.25">
      <c r="A51">
        <v>30</v>
      </c>
      <c r="B51">
        <v>146.4</v>
      </c>
      <c r="C51">
        <f t="shared" si="0"/>
        <v>-5.1955731491986512E-2</v>
      </c>
      <c r="D51">
        <f t="shared" si="1"/>
        <v>51.109886324848709</v>
      </c>
      <c r="E51">
        <f t="shared" si="2"/>
        <v>6301.346492435513</v>
      </c>
    </row>
    <row r="52" spans="1:5" x14ac:dyDescent="0.25">
      <c r="A52">
        <v>31</v>
      </c>
      <c r="B52">
        <v>146.60000000000099</v>
      </c>
      <c r="C52">
        <f t="shared" si="0"/>
        <v>-4.7946072505633097E-2</v>
      </c>
      <c r="D52">
        <f t="shared" si="1"/>
        <v>51.099495178550313</v>
      </c>
      <c r="E52">
        <f t="shared" si="2"/>
        <v>6311.5674305858529</v>
      </c>
    </row>
    <row r="53" spans="1:5" x14ac:dyDescent="0.25">
      <c r="A53">
        <v>32</v>
      </c>
      <c r="B53">
        <v>146.80000000000101</v>
      </c>
      <c r="C53">
        <f t="shared" si="0"/>
        <v>-4.4246580388874079E-2</v>
      </c>
      <c r="D53">
        <f t="shared" si="1"/>
        <v>51.089905964049187</v>
      </c>
      <c r="E53">
        <f t="shared" si="2"/>
        <v>6321.7863707001125</v>
      </c>
    </row>
    <row r="54" spans="1:5" x14ac:dyDescent="0.25">
      <c r="A54">
        <v>33</v>
      </c>
      <c r="B54">
        <v>147.00000000000099</v>
      </c>
      <c r="C54">
        <f t="shared" si="0"/>
        <v>-4.0833155025145729E-2</v>
      </c>
      <c r="D54">
        <f t="shared" si="1"/>
        <v>51.081056647971415</v>
      </c>
      <c r="E54">
        <f t="shared" si="2"/>
        <v>6332.0034669613142</v>
      </c>
    </row>
    <row r="55" spans="1:5" x14ac:dyDescent="0.25">
      <c r="A55">
        <v>34</v>
      </c>
      <c r="B55">
        <v>147.20000000000101</v>
      </c>
      <c r="C55">
        <f t="shared" si="0"/>
        <v>-3.7683584758225308E-2</v>
      </c>
      <c r="D55">
        <f t="shared" si="1"/>
        <v>51.072890016966383</v>
      </c>
      <c r="E55">
        <f t="shared" si="2"/>
        <v>6342.2188616278081</v>
      </c>
    </row>
    <row r="56" spans="1:5" x14ac:dyDescent="0.25">
      <c r="A56">
        <v>35</v>
      </c>
      <c r="B56">
        <v>147.400000000001</v>
      </c>
      <c r="C56">
        <f t="shared" si="0"/>
        <v>-3.4777396069918254E-2</v>
      </c>
      <c r="D56">
        <f t="shared" si="1"/>
        <v>51.065353300014735</v>
      </c>
      <c r="E56">
        <f t="shared" si="2"/>
        <v>6352.4326859595067</v>
      </c>
    </row>
    <row r="57" spans="1:5" x14ac:dyDescent="0.25">
      <c r="A57">
        <v>36</v>
      </c>
      <c r="B57">
        <v>147.60000000000099</v>
      </c>
      <c r="C57">
        <f t="shared" si="0"/>
        <v>-3.2095715568010164E-2</v>
      </c>
      <c r="D57">
        <f t="shared" si="1"/>
        <v>51.058397820800749</v>
      </c>
      <c r="E57">
        <f t="shared" si="2"/>
        <v>6362.6450610715883</v>
      </c>
    </row>
    <row r="58" spans="1:5" x14ac:dyDescent="0.25">
      <c r="A58">
        <v>37</v>
      </c>
      <c r="B58">
        <v>147.80000000000101</v>
      </c>
      <c r="C58">
        <f t="shared" si="0"/>
        <v>-2.9621143226371771E-2</v>
      </c>
      <c r="D58">
        <f t="shared" si="1"/>
        <v>51.051978677687146</v>
      </c>
      <c r="E58">
        <f t="shared" si="2"/>
        <v>6372.8560987214369</v>
      </c>
    </row>
    <row r="59" spans="1:5" x14ac:dyDescent="0.25">
      <c r="A59">
        <v>38</v>
      </c>
      <c r="B59">
        <v>148.00000000000099</v>
      </c>
      <c r="C59">
        <f t="shared" si="0"/>
        <v>-2.7337635916994785E-2</v>
      </c>
      <c r="D59">
        <f t="shared" si="1"/>
        <v>51.046054449041868</v>
      </c>
      <c r="E59">
        <f t="shared" si="2"/>
        <v>6383.06590203411</v>
      </c>
    </row>
    <row r="60" spans="1:5" x14ac:dyDescent="0.25">
      <c r="A60">
        <v>39</v>
      </c>
      <c r="B60">
        <v>148.20000000000101</v>
      </c>
      <c r="C60">
        <f t="shared" si="0"/>
        <v>-2.5230400361927252E-2</v>
      </c>
      <c r="D60">
        <f t="shared" si="1"/>
        <v>51.04058692185847</v>
      </c>
      <c r="E60">
        <f t="shared" si="2"/>
        <v>6393.2745661711997</v>
      </c>
    </row>
    <row r="61" spans="1:5" x14ac:dyDescent="0.25">
      <c r="A61">
        <v>40</v>
      </c>
      <c r="B61">
        <v>148.400000000001</v>
      </c>
      <c r="C61">
        <f t="shared" si="0"/>
        <v>-2.32857947120646E-2</v>
      </c>
      <c r="D61">
        <f t="shared" si="1"/>
        <v>51.035540841786087</v>
      </c>
      <c r="E61">
        <f t="shared" si="2"/>
        <v>6403.4821789475645</v>
      </c>
    </row>
    <row r="62" spans="1:5" x14ac:dyDescent="0.25">
      <c r="A62">
        <v>41</v>
      </c>
      <c r="B62">
        <v>148.60000000000099</v>
      </c>
      <c r="C62">
        <f t="shared" si="0"/>
        <v>-2.149123803106967E-2</v>
      </c>
      <c r="D62">
        <f t="shared" si="1"/>
        <v>51.030883682843672</v>
      </c>
      <c r="E62">
        <f t="shared" si="2"/>
        <v>6413.6888214000273</v>
      </c>
    </row>
    <row r="63" spans="1:5" x14ac:dyDescent="0.25">
      <c r="A63">
        <v>42</v>
      </c>
      <c r="B63">
        <v>148.80000000000101</v>
      </c>
      <c r="C63">
        <f t="shared" si="0"/>
        <v>-1.9835127026867738E-2</v>
      </c>
      <c r="D63">
        <f t="shared" si="1"/>
        <v>51.026585435237457</v>
      </c>
      <c r="E63">
        <f t="shared" si="2"/>
        <v>6423.8945683118354</v>
      </c>
    </row>
    <row r="64" spans="1:5" x14ac:dyDescent="0.25">
      <c r="A64">
        <v>43</v>
      </c>
      <c r="B64">
        <v>149.00000000000099</v>
      </c>
      <c r="C64">
        <f t="shared" si="0"/>
        <v>-1.8306759431045094E-2</v>
      </c>
      <c r="D64">
        <f t="shared" si="1"/>
        <v>51.022618409832084</v>
      </c>
      <c r="E64">
        <f t="shared" si="2"/>
        <v>6434.0994886963426</v>
      </c>
    </row>
    <row r="65" spans="1:5" x14ac:dyDescent="0.25">
      <c r="A65">
        <v>44</v>
      </c>
      <c r="B65">
        <v>149.20000000000101</v>
      </c>
      <c r="C65">
        <f t="shared" si="0"/>
        <v>-1.68962634789942E-2</v>
      </c>
      <c r="D65">
        <f t="shared" si="1"/>
        <v>51.018957057945876</v>
      </c>
      <c r="E65">
        <f t="shared" si="2"/>
        <v>6444.3036462431201</v>
      </c>
    </row>
    <row r="66" spans="1:5" x14ac:dyDescent="0.25">
      <c r="A66">
        <v>45</v>
      </c>
      <c r="B66">
        <v>149.400000000001</v>
      </c>
      <c r="C66">
        <f t="shared" si="0"/>
        <v>-1.5594532990990118E-2</v>
      </c>
      <c r="D66">
        <f t="shared" si="1"/>
        <v>51.015577805250075</v>
      </c>
      <c r="E66">
        <f t="shared" si="2"/>
        <v>6454.5070997294397</v>
      </c>
    </row>
    <row r="67" spans="1:5" x14ac:dyDescent="0.25">
      <c r="A67">
        <v>46</v>
      </c>
      <c r="B67">
        <v>149.60000000000099</v>
      </c>
      <c r="C67">
        <f t="shared" si="0"/>
        <v>-1.4393167597390288E-2</v>
      </c>
      <c r="D67">
        <f t="shared" si="1"/>
        <v>51.012458898651879</v>
      </c>
      <c r="E67">
        <f t="shared" si="2"/>
        <v>6464.7099033998302</v>
      </c>
    </row>
    <row r="68" spans="1:5" x14ac:dyDescent="0.25">
      <c r="A68">
        <v>47</v>
      </c>
      <c r="B68">
        <v>149.80000000000101</v>
      </c>
      <c r="C68">
        <f t="shared" si="0"/>
        <v>-1.3284417690105244E-2</v>
      </c>
      <c r="D68">
        <f t="shared" si="1"/>
        <v>51.009580265132399</v>
      </c>
      <c r="E68">
        <f t="shared" si="2"/>
        <v>6474.9121073162087</v>
      </c>
    </row>
    <row r="69" spans="1:5" x14ac:dyDescent="0.25">
      <c r="A69">
        <v>48</v>
      </c>
      <c r="B69">
        <v>150.00000000000099</v>
      </c>
      <c r="C69">
        <f t="shared" si="0"/>
        <v>-1.2261133718006079E-2</v>
      </c>
      <c r="D69">
        <f t="shared" si="1"/>
        <v>51.006923381594376</v>
      </c>
      <c r="E69">
        <f t="shared" si="2"/>
        <v>6485.1137576808815</v>
      </c>
    </row>
    <row r="70" spans="1:5" x14ac:dyDescent="0.25">
      <c r="A70">
        <v>49</v>
      </c>
      <c r="B70" s="1">
        <v>150.20000000000101</v>
      </c>
      <c r="C70" s="1">
        <f t="shared" si="0"/>
        <v>-1.1316719475995995E-2</v>
      </c>
      <c r="D70" s="1">
        <f t="shared" si="1"/>
        <v>51.004471154850776</v>
      </c>
      <c r="E70" s="1">
        <f t="shared" si="2"/>
        <v>6495.3148971345263</v>
      </c>
    </row>
    <row r="71" spans="1:5" x14ac:dyDescent="0.25">
      <c r="A71">
        <v>50</v>
      </c>
      <c r="B71">
        <v>150.400000000001</v>
      </c>
      <c r="C71">
        <f t="shared" si="0"/>
        <v>-1.0445089066905666E-2</v>
      </c>
      <c r="D71">
        <f t="shared" si="1"/>
        <v>51.002207810955575</v>
      </c>
      <c r="E71">
        <f t="shared" si="2"/>
        <v>6505.5155650311071</v>
      </c>
    </row>
    <row r="72" spans="1:5" x14ac:dyDescent="0.25">
      <c r="A72">
        <v>51</v>
      </c>
      <c r="B72">
        <v>150.60000000000099</v>
      </c>
      <c r="C72">
        <f t="shared" si="0"/>
        <v>-9.6406272420352934E-3</v>
      </c>
      <c r="D72">
        <f t="shared" si="1"/>
        <v>51.000118793142192</v>
      </c>
      <c r="E72">
        <f t="shared" si="2"/>
        <v>6515.7157976915169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36BD-CB5C-47DE-A7E2-F4D72056B34E}">
  <dimension ref="A1:M93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2" max="12" width="11.90625" customWidth="1"/>
    <col min="13" max="13" width="17.90625" customWidth="1"/>
  </cols>
  <sheetData>
    <row r="1" spans="1:3" ht="20" x14ac:dyDescent="0.25">
      <c r="A1" s="32" t="s">
        <v>44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3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3" x14ac:dyDescent="0.25">
      <c r="A22">
        <v>1</v>
      </c>
      <c r="B22">
        <v>150.19999999999999</v>
      </c>
      <c r="C22">
        <f>$C$6-(0.5*$C$9*$C$10*$M$31*$D22^2)/$C$7</f>
        <v>-0.53895766655407229</v>
      </c>
      <c r="D22">
        <v>51.004471154850776</v>
      </c>
      <c r="E22">
        <v>6495.3148971345263</v>
      </c>
    </row>
    <row r="23" spans="1:13" x14ac:dyDescent="0.25">
      <c r="A23">
        <v>2</v>
      </c>
      <c r="B23">
        <v>150.4</v>
      </c>
      <c r="C23">
        <f>$C$6-(0.5*$C$9*$C$10*$M$31*$D23^2)/$C$7</f>
        <v>-0.49526144841319564</v>
      </c>
      <c r="D23">
        <f>$C22*$C$12+$D22</f>
        <v>50.89667962153996</v>
      </c>
      <c r="E23">
        <f>$E22+0.5*($D22+$D23)*$C$12</f>
        <v>6505.5050122121656</v>
      </c>
      <c r="L23" s="9" t="s">
        <v>23</v>
      </c>
      <c r="M23" s="9" t="s">
        <v>15</v>
      </c>
    </row>
    <row r="24" spans="1:13" x14ac:dyDescent="0.25">
      <c r="A24">
        <v>3</v>
      </c>
      <c r="B24">
        <v>150.6</v>
      </c>
      <c r="C24">
        <f t="shared" ref="C24:C87" si="0">$C$6-(0.5*$C$9*$C$10*$M$31*$D24^2)/$C$7</f>
        <v>-0.45518942497741399</v>
      </c>
      <c r="D24">
        <f t="shared" ref="D24:D87" si="1">$C23*$C$12+$D23</f>
        <v>50.797627331857321</v>
      </c>
      <c r="E24">
        <f t="shared" ref="E24:E87" si="2">$E23+0.5*($D23+$D24)*$C$12</f>
        <v>6515.6744429075052</v>
      </c>
      <c r="L24">
        <v>0</v>
      </c>
      <c r="M24" s="10">
        <v>1.2250000000000001</v>
      </c>
    </row>
    <row r="25" spans="1:13" x14ac:dyDescent="0.25">
      <c r="A25">
        <v>4</v>
      </c>
      <c r="B25">
        <v>150.80000000000001</v>
      </c>
      <c r="C25">
        <f t="shared" si="0"/>
        <v>-0.41842850625315364</v>
      </c>
      <c r="D25">
        <f t="shared" si="1"/>
        <v>50.706589446861841</v>
      </c>
      <c r="E25">
        <f t="shared" si="2"/>
        <v>6525.8248645853773</v>
      </c>
      <c r="L25">
        <v>0.5</v>
      </c>
      <c r="M25" s="10">
        <v>1.167</v>
      </c>
    </row>
    <row r="26" spans="1:13" x14ac:dyDescent="0.25">
      <c r="A26">
        <v>5</v>
      </c>
      <c r="B26">
        <v>151</v>
      </c>
      <c r="C26">
        <f t="shared" si="0"/>
        <v>-0.38469455268599262</v>
      </c>
      <c r="D26">
        <f t="shared" si="1"/>
        <v>50.622903745611211</v>
      </c>
      <c r="E26">
        <f t="shared" si="2"/>
        <v>6535.9578139046243</v>
      </c>
      <c r="L26">
        <v>1</v>
      </c>
      <c r="M26" s="10">
        <v>1.1120000000000001</v>
      </c>
    </row>
    <row r="27" spans="1:13" x14ac:dyDescent="0.25">
      <c r="A27">
        <v>6</v>
      </c>
      <c r="B27">
        <v>151.19999999999999</v>
      </c>
      <c r="C27">
        <f t="shared" si="0"/>
        <v>-0.35372941338450836</v>
      </c>
      <c r="D27">
        <f t="shared" si="1"/>
        <v>50.54596483507401</v>
      </c>
      <c r="E27">
        <f t="shared" si="2"/>
        <v>6546.0747007626933</v>
      </c>
      <c r="L27">
        <v>1.5</v>
      </c>
      <c r="M27" s="10">
        <v>1.0580000000000001</v>
      </c>
    </row>
    <row r="28" spans="1:13" x14ac:dyDescent="0.25">
      <c r="A28">
        <v>7</v>
      </c>
      <c r="B28">
        <v>151.4</v>
      </c>
      <c r="C28">
        <f t="shared" si="0"/>
        <v>-0.32529830862920051</v>
      </c>
      <c r="D28">
        <f t="shared" si="1"/>
        <v>50.475218952397107</v>
      </c>
      <c r="E28">
        <f t="shared" si="2"/>
        <v>6556.1768191414403</v>
      </c>
      <c r="L28">
        <v>2</v>
      </c>
      <c r="M28" s="10">
        <v>1.0069999999999999</v>
      </c>
    </row>
    <row r="29" spans="1:13" x14ac:dyDescent="0.25">
      <c r="A29">
        <v>8</v>
      </c>
      <c r="B29">
        <v>151.6</v>
      </c>
      <c r="C29">
        <f t="shared" si="0"/>
        <v>-0.29918751092160356</v>
      </c>
      <c r="D29">
        <f t="shared" si="1"/>
        <v>50.410159290671267</v>
      </c>
      <c r="E29">
        <f t="shared" si="2"/>
        <v>6566.2653569657468</v>
      </c>
      <c r="L29">
        <v>2.5</v>
      </c>
      <c r="M29" s="10">
        <v>0.95699999999999996</v>
      </c>
    </row>
    <row r="30" spans="1:13" x14ac:dyDescent="0.25">
      <c r="A30">
        <v>9</v>
      </c>
      <c r="B30">
        <v>151.80000000000001</v>
      </c>
      <c r="C30">
        <f t="shared" si="0"/>
        <v>-0.27520228567327187</v>
      </c>
      <c r="D30">
        <f t="shared" si="1"/>
        <v>50.350321788486944</v>
      </c>
      <c r="E30">
        <f t="shared" si="2"/>
        <v>6576.3414050736628</v>
      </c>
      <c r="L30">
        <v>3</v>
      </c>
      <c r="M30" s="10">
        <v>0.90900000000000003</v>
      </c>
    </row>
    <row r="31" spans="1:13" x14ac:dyDescent="0.25">
      <c r="A31">
        <v>10</v>
      </c>
      <c r="B31">
        <v>152</v>
      </c>
      <c r="C31">
        <f t="shared" si="0"/>
        <v>-0.2531650583509979</v>
      </c>
      <c r="D31">
        <f t="shared" si="1"/>
        <v>50.295281331352292</v>
      </c>
      <c r="E31">
        <f t="shared" si="2"/>
        <v>6586.4059653856466</v>
      </c>
      <c r="L31">
        <v>3.5</v>
      </c>
      <c r="M31" s="10">
        <v>0.86299999999999999</v>
      </c>
    </row>
    <row r="32" spans="1:13" x14ac:dyDescent="0.25">
      <c r="A32">
        <v>11</v>
      </c>
      <c r="B32">
        <v>152.19999999999999</v>
      </c>
      <c r="C32">
        <f t="shared" si="0"/>
        <v>-0.23291377968421223</v>
      </c>
      <c r="D32">
        <f t="shared" si="1"/>
        <v>50.244648319682092</v>
      </c>
      <c r="E32">
        <f t="shared" si="2"/>
        <v>6596.4599583507497</v>
      </c>
      <c r="L32">
        <v>4</v>
      </c>
      <c r="M32" s="10">
        <v>0.81899999999999995</v>
      </c>
    </row>
    <row r="33" spans="1:13" x14ac:dyDescent="0.25">
      <c r="A33">
        <v>12</v>
      </c>
      <c r="B33">
        <v>152.4</v>
      </c>
      <c r="C33">
        <f t="shared" si="0"/>
        <v>-0.21430046456616303</v>
      </c>
      <c r="D33">
        <f t="shared" si="1"/>
        <v>50.198065563745253</v>
      </c>
      <c r="E33">
        <f t="shared" si="2"/>
        <v>6606.5042297390928</v>
      </c>
      <c r="L33">
        <v>4.5</v>
      </c>
      <c r="M33" s="10">
        <v>0.77700000000000002</v>
      </c>
    </row>
    <row r="34" spans="1:13" x14ac:dyDescent="0.25">
      <c r="A34">
        <v>13</v>
      </c>
      <c r="B34">
        <v>152.6</v>
      </c>
      <c r="C34">
        <f t="shared" si="0"/>
        <v>-0.19718988367410795</v>
      </c>
      <c r="D34">
        <f t="shared" si="1"/>
        <v>50.155205470832023</v>
      </c>
      <c r="E34">
        <f t="shared" si="2"/>
        <v>6616.5395568425502</v>
      </c>
      <c r="L34">
        <v>5</v>
      </c>
      <c r="M34" s="10">
        <v>0.73599999999999999</v>
      </c>
    </row>
    <row r="35" spans="1:13" x14ac:dyDescent="0.25">
      <c r="A35">
        <v>14</v>
      </c>
      <c r="B35">
        <v>152.80000000000001</v>
      </c>
      <c r="C35">
        <f t="shared" si="0"/>
        <v>-0.18145838970327333</v>
      </c>
      <c r="D35">
        <f t="shared" si="1"/>
        <v>50.115767494097199</v>
      </c>
      <c r="E35">
        <f t="shared" si="2"/>
        <v>6626.5666541390428</v>
      </c>
      <c r="L35">
        <v>5.5</v>
      </c>
      <c r="M35" s="10">
        <v>0.69699999999999995</v>
      </c>
    </row>
    <row r="36" spans="1:13" x14ac:dyDescent="0.25">
      <c r="A36">
        <v>15</v>
      </c>
      <c r="B36">
        <v>153</v>
      </c>
      <c r="C36">
        <f>$C$6-(0.5*$C$9*$C$10*$M$31*$D36^2)/$C$7</f>
        <v>-0.16699286254246637</v>
      </c>
      <c r="D36">
        <f t="shared" si="1"/>
        <v>50.079475816156545</v>
      </c>
      <c r="E36">
        <f t="shared" si="2"/>
        <v>6636.5861784700683</v>
      </c>
      <c r="L36">
        <v>6</v>
      </c>
      <c r="M36" s="10">
        <v>0.66</v>
      </c>
    </row>
    <row r="37" spans="1:13" x14ac:dyDescent="0.25">
      <c r="A37">
        <v>16</v>
      </c>
      <c r="B37">
        <v>153.19999999999999</v>
      </c>
      <c r="C37">
        <f t="shared" si="0"/>
        <v>-0.15368975978845789</v>
      </c>
      <c r="D37">
        <f t="shared" si="1"/>
        <v>50.04607724364805</v>
      </c>
      <c r="E37">
        <f t="shared" si="2"/>
        <v>6646.5987337760489</v>
      </c>
      <c r="L37">
        <v>6.5</v>
      </c>
      <c r="M37" s="10">
        <v>0.624</v>
      </c>
    </row>
    <row r="38" spans="1:13" x14ac:dyDescent="0.25">
      <c r="A38">
        <v>17</v>
      </c>
      <c r="B38">
        <v>153.4</v>
      </c>
      <c r="C38">
        <f t="shared" si="0"/>
        <v>-0.14145426076068901</v>
      </c>
      <c r="D38">
        <f t="shared" si="1"/>
        <v>50.01533929169036</v>
      </c>
      <c r="E38">
        <f t="shared" si="2"/>
        <v>6656.6048754295825</v>
      </c>
      <c r="L38">
        <v>7</v>
      </c>
      <c r="M38" s="10">
        <v>0.59</v>
      </c>
    </row>
    <row r="39" spans="1:13" x14ac:dyDescent="0.25">
      <c r="A39">
        <v>18</v>
      </c>
      <c r="B39">
        <v>153.6</v>
      </c>
      <c r="C39">
        <f t="shared" si="0"/>
        <v>-0.1301994936864812</v>
      </c>
      <c r="D39">
        <f t="shared" si="1"/>
        <v>49.987048439538221</v>
      </c>
      <c r="E39">
        <f t="shared" si="2"/>
        <v>6666.6051142027054</v>
      </c>
      <c r="L39">
        <v>7.5</v>
      </c>
      <c r="M39" s="10">
        <v>0.55700000000000005</v>
      </c>
    </row>
    <row r="40" spans="1:13" x14ac:dyDescent="0.25">
      <c r="A40">
        <v>19</v>
      </c>
      <c r="B40">
        <v>153.80000000000001</v>
      </c>
      <c r="C40">
        <f t="shared" si="0"/>
        <v>-0.11984583702064455</v>
      </c>
      <c r="D40">
        <f t="shared" si="1"/>
        <v>49.961008540800925</v>
      </c>
      <c r="E40">
        <f t="shared" si="2"/>
        <v>6676.5999199007392</v>
      </c>
      <c r="L40">
        <v>8</v>
      </c>
      <c r="M40" s="10">
        <v>0.52600000000000002</v>
      </c>
    </row>
    <row r="41" spans="1:13" x14ac:dyDescent="0.25">
      <c r="A41">
        <v>20</v>
      </c>
      <c r="B41">
        <v>154</v>
      </c>
      <c r="C41">
        <f t="shared" si="0"/>
        <v>-0.11032028697499641</v>
      </c>
      <c r="D41">
        <f t="shared" si="1"/>
        <v>49.9370393733968</v>
      </c>
      <c r="E41">
        <f t="shared" si="2"/>
        <v>6686.5897246921586</v>
      </c>
      <c r="L41">
        <v>8.5</v>
      </c>
      <c r="M41" s="10">
        <v>0.496</v>
      </c>
    </row>
    <row r="42" spans="1:13" x14ac:dyDescent="0.25">
      <c r="A42">
        <v>21</v>
      </c>
      <c r="B42">
        <v>154.19999999999999</v>
      </c>
      <c r="C42">
        <f t="shared" si="0"/>
        <v>-0.10155588429189955</v>
      </c>
      <c r="D42">
        <f t="shared" si="1"/>
        <v>49.914975316001801</v>
      </c>
      <c r="E42">
        <f t="shared" si="2"/>
        <v>6696.5749261610981</v>
      </c>
      <c r="L42">
        <v>9</v>
      </c>
      <c r="M42" s="10">
        <v>0.46700000000000003</v>
      </c>
    </row>
    <row r="43" spans="1:13" x14ac:dyDescent="0.25">
      <c r="A43">
        <v>22</v>
      </c>
      <c r="B43">
        <v>154.4</v>
      </c>
      <c r="C43">
        <f t="shared" si="0"/>
        <v>-9.3491194123759058E-2</v>
      </c>
      <c r="D43">
        <f t="shared" si="1"/>
        <v>49.894664139143423</v>
      </c>
      <c r="E43">
        <f t="shared" si="2"/>
        <v>6706.5558901066124</v>
      </c>
      <c r="L43">
        <v>9.5</v>
      </c>
      <c r="M43" s="10">
        <v>0.44</v>
      </c>
    </row>
    <row r="44" spans="1:13" x14ac:dyDescent="0.25">
      <c r="A44">
        <v>23</v>
      </c>
      <c r="B44">
        <v>154.6</v>
      </c>
      <c r="C44">
        <f t="shared" si="0"/>
        <v>-8.6069833597679946E-2</v>
      </c>
      <c r="D44">
        <f t="shared" si="1"/>
        <v>49.875965900318668</v>
      </c>
      <c r="E44">
        <f t="shared" si="2"/>
        <v>6716.532953110559</v>
      </c>
      <c r="L44">
        <v>10</v>
      </c>
      <c r="M44" s="10">
        <v>0.41399999999999998</v>
      </c>
    </row>
    <row r="45" spans="1:13" x14ac:dyDescent="0.25">
      <c r="A45">
        <v>24</v>
      </c>
      <c r="B45">
        <v>154.80000000000001</v>
      </c>
      <c r="C45">
        <f t="shared" si="0"/>
        <v>-7.9240042267441524E-2</v>
      </c>
      <c r="D45">
        <f t="shared" si="1"/>
        <v>49.85875193359913</v>
      </c>
      <c r="E45">
        <f t="shared" si="2"/>
        <v>6726.5064248939507</v>
      </c>
    </row>
    <row r="46" spans="1:13" x14ac:dyDescent="0.25">
      <c r="A46">
        <v>25</v>
      </c>
      <c r="B46">
        <v>155</v>
      </c>
      <c r="C46">
        <f t="shared" si="0"/>
        <v>-7.2954291196918319E-2</v>
      </c>
      <c r="D46">
        <f t="shared" si="1"/>
        <v>49.842903925145642</v>
      </c>
      <c r="E46">
        <f t="shared" si="2"/>
        <v>6736.4765904798251</v>
      </c>
    </row>
    <row r="47" spans="1:13" x14ac:dyDescent="0.25">
      <c r="A47">
        <v>26</v>
      </c>
      <c r="B47">
        <v>155.19999999999999</v>
      </c>
      <c r="C47">
        <f t="shared" si="0"/>
        <v>-6.7168926892353653E-2</v>
      </c>
      <c r="D47">
        <f t="shared" si="1"/>
        <v>49.828313066906261</v>
      </c>
      <c r="E47">
        <f t="shared" si="2"/>
        <v>6746.4437121790306</v>
      </c>
    </row>
    <row r="48" spans="1:13" x14ac:dyDescent="0.25">
      <c r="A48">
        <v>27</v>
      </c>
      <c r="B48">
        <v>155.4</v>
      </c>
      <c r="C48">
        <f t="shared" si="0"/>
        <v>-6.1843846714525696E-2</v>
      </c>
      <c r="D48">
        <f t="shared" si="1"/>
        <v>49.814879281527794</v>
      </c>
      <c r="E48">
        <f t="shared" si="2"/>
        <v>6756.4080314138737</v>
      </c>
    </row>
    <row r="49" spans="1:5" x14ac:dyDescent="0.25">
      <c r="A49">
        <v>28</v>
      </c>
      <c r="B49">
        <v>155.6</v>
      </c>
      <c r="C49">
        <f t="shared" si="0"/>
        <v>-5.6942202764677319E-2</v>
      </c>
      <c r="D49">
        <f t="shared" si="1"/>
        <v>49.802510512184888</v>
      </c>
      <c r="E49">
        <f t="shared" si="2"/>
        <v>6766.3697703932448</v>
      </c>
    </row>
    <row r="50" spans="1:5" x14ac:dyDescent="0.25">
      <c r="A50">
        <v>29</v>
      </c>
      <c r="B50">
        <v>155.80000000000001</v>
      </c>
      <c r="C50">
        <f t="shared" si="0"/>
        <v>-5.2430131556725712E-2</v>
      </c>
      <c r="D50">
        <f t="shared" si="1"/>
        <v>49.791122071631953</v>
      </c>
      <c r="E50">
        <f t="shared" si="2"/>
        <v>6776.3291336516268</v>
      </c>
    </row>
    <row r="51" spans="1:5" x14ac:dyDescent="0.25">
      <c r="A51">
        <v>30</v>
      </c>
      <c r="B51">
        <v>156</v>
      </c>
      <c r="C51">
        <f t="shared" si="0"/>
        <v>-4.8276507069056507E-2</v>
      </c>
      <c r="D51">
        <f t="shared" si="1"/>
        <v>49.780636045320605</v>
      </c>
      <c r="E51">
        <f t="shared" si="2"/>
        <v>6786.2863094633221</v>
      </c>
    </row>
    <row r="52" spans="1:5" x14ac:dyDescent="0.25">
      <c r="A52">
        <v>31</v>
      </c>
      <c r="B52">
        <v>156.20000000000101</v>
      </c>
      <c r="C52">
        <f t="shared" si="0"/>
        <v>-4.4452715016722877E-2</v>
      </c>
      <c r="D52">
        <f t="shared" si="1"/>
        <v>49.770980743906797</v>
      </c>
      <c r="E52">
        <f t="shared" si="2"/>
        <v>6796.2414711422452</v>
      </c>
    </row>
    <row r="53" spans="1:5" x14ac:dyDescent="0.25">
      <c r="A53">
        <v>32</v>
      </c>
      <c r="B53">
        <v>156.400000000001</v>
      </c>
      <c r="C53">
        <f t="shared" si="0"/>
        <v>-4.0932446404205791E-2</v>
      </c>
      <c r="D53">
        <f t="shared" si="1"/>
        <v>49.762090200903451</v>
      </c>
      <c r="E53">
        <f t="shared" si="2"/>
        <v>6806.1947782367261</v>
      </c>
    </row>
    <row r="54" spans="1:5" x14ac:dyDescent="0.25">
      <c r="A54">
        <v>33</v>
      </c>
      <c r="B54">
        <v>156.60000000000099</v>
      </c>
      <c r="C54">
        <f t="shared" si="0"/>
        <v>-3.7691508612729407E-2</v>
      </c>
      <c r="D54">
        <f t="shared" si="1"/>
        <v>49.753903711622613</v>
      </c>
      <c r="E54">
        <f t="shared" si="2"/>
        <v>6816.1463776279788</v>
      </c>
    </row>
    <row r="55" spans="1:5" x14ac:dyDescent="0.25">
      <c r="A55">
        <v>34</v>
      </c>
      <c r="B55">
        <v>156.80000000000101</v>
      </c>
      <c r="C55">
        <f t="shared" si="0"/>
        <v>-3.4707652448812354E-2</v>
      </c>
      <c r="D55">
        <f t="shared" si="1"/>
        <v>49.746365409900065</v>
      </c>
      <c r="E55">
        <f t="shared" si="2"/>
        <v>6826.0964045401315</v>
      </c>
    </row>
    <row r="56" spans="1:5" x14ac:dyDescent="0.25">
      <c r="A56">
        <v>35</v>
      </c>
      <c r="B56">
        <v>157.00000000000099</v>
      </c>
      <c r="C56">
        <f t="shared" si="0"/>
        <v>-3.1960413733930437E-2</v>
      </c>
      <c r="D56">
        <f t="shared" si="1"/>
        <v>49.739423879410303</v>
      </c>
      <c r="E56">
        <f t="shared" si="2"/>
        <v>6836.0449834690626</v>
      </c>
    </row>
    <row r="57" spans="1:5" x14ac:dyDescent="0.25">
      <c r="A57">
        <v>36</v>
      </c>
      <c r="B57">
        <v>157.20000000000101</v>
      </c>
      <c r="C57">
        <f t="shared" si="0"/>
        <v>-2.9430968152031056E-2</v>
      </c>
      <c r="D57">
        <f t="shared" si="1"/>
        <v>49.733031796663518</v>
      </c>
      <c r="E57">
        <f t="shared" si="2"/>
        <v>6845.9922290366703</v>
      </c>
    </row>
    <row r="58" spans="1:5" x14ac:dyDescent="0.25">
      <c r="A58">
        <v>37</v>
      </c>
      <c r="B58">
        <v>157.400000000001</v>
      </c>
      <c r="C58">
        <f t="shared" si="0"/>
        <v>-2.7101998193652221E-2</v>
      </c>
      <c r="D58">
        <f t="shared" si="1"/>
        <v>49.727145603033108</v>
      </c>
      <c r="E58">
        <f t="shared" si="2"/>
        <v>6855.93824677664</v>
      </c>
    </row>
    <row r="59" spans="1:5" x14ac:dyDescent="0.25">
      <c r="A59">
        <v>38</v>
      </c>
      <c r="B59">
        <v>157.60000000000099</v>
      </c>
      <c r="C59">
        <f t="shared" si="0"/>
        <v>-2.4957571144831547E-2</v>
      </c>
      <c r="D59">
        <f t="shared" si="1"/>
        <v>49.721725203394378</v>
      </c>
      <c r="E59">
        <f t="shared" si="2"/>
        <v>6865.8831338572827</v>
      </c>
    </row>
    <row r="60" spans="1:5" x14ac:dyDescent="0.25">
      <c r="A60">
        <v>39</v>
      </c>
      <c r="B60">
        <v>157.80000000000101</v>
      </c>
      <c r="C60">
        <f t="shared" si="0"/>
        <v>-2.2983027166638692E-2</v>
      </c>
      <c r="D60">
        <f t="shared" si="1"/>
        <v>49.716733689165409</v>
      </c>
      <c r="E60">
        <f t="shared" si="2"/>
        <v>6875.8269797465391</v>
      </c>
    </row>
    <row r="61" spans="1:5" x14ac:dyDescent="0.25">
      <c r="A61">
        <v>40</v>
      </c>
      <c r="B61">
        <v>158.00000000000099</v>
      </c>
      <c r="C61">
        <f t="shared" si="0"/>
        <v>-2.1164876599295113E-2</v>
      </c>
      <c r="D61">
        <f t="shared" si="1"/>
        <v>49.712137083732081</v>
      </c>
      <c r="E61">
        <f t="shared" si="2"/>
        <v>6885.769866823829</v>
      </c>
    </row>
    <row r="62" spans="1:5" x14ac:dyDescent="0.25">
      <c r="A62">
        <v>41</v>
      </c>
      <c r="B62">
        <v>158.20000000000101</v>
      </c>
      <c r="C62">
        <f t="shared" si="0"/>
        <v>-1.9490705703702815E-2</v>
      </c>
      <c r="D62">
        <f t="shared" si="1"/>
        <v>49.707904108412222</v>
      </c>
      <c r="E62">
        <f t="shared" si="2"/>
        <v>6895.7118709430433</v>
      </c>
    </row>
    <row r="63" spans="1:5" x14ac:dyDescent="0.25">
      <c r="A63">
        <v>42</v>
      </c>
      <c r="B63">
        <v>158.400000000001</v>
      </c>
      <c r="C63">
        <f t="shared" si="0"/>
        <v>-1.794909012436996E-2</v>
      </c>
      <c r="D63">
        <f t="shared" si="1"/>
        <v>49.704005967271485</v>
      </c>
      <c r="E63">
        <f t="shared" si="2"/>
        <v>6905.653061950612</v>
      </c>
    </row>
    <row r="64" spans="1:5" x14ac:dyDescent="0.25">
      <c r="A64">
        <v>43</v>
      </c>
      <c r="B64">
        <v>158.60000000000099</v>
      </c>
      <c r="C64">
        <f t="shared" si="0"/>
        <v>-1.6529515421892071E-2</v>
      </c>
      <c r="D64">
        <f t="shared" si="1"/>
        <v>49.700416149246614</v>
      </c>
      <c r="E64">
        <f t="shared" si="2"/>
        <v>6915.5935041622643</v>
      </c>
    </row>
    <row r="65" spans="1:5" x14ac:dyDescent="0.25">
      <c r="A65">
        <v>44</v>
      </c>
      <c r="B65">
        <v>158.80000000000101</v>
      </c>
      <c r="C65">
        <f t="shared" si="0"/>
        <v>-1.5222304080971583E-2</v>
      </c>
      <c r="D65">
        <f t="shared" si="1"/>
        <v>49.697110246162232</v>
      </c>
      <c r="E65">
        <f t="shared" si="2"/>
        <v>6925.5332568018048</v>
      </c>
    </row>
    <row r="66" spans="1:5" x14ac:dyDescent="0.25">
      <c r="A66">
        <v>45</v>
      </c>
      <c r="B66">
        <v>159.00000000000099</v>
      </c>
      <c r="C66">
        <f t="shared" si="0"/>
        <v>-1.4018548452437329E-2</v>
      </c>
      <c r="D66">
        <f t="shared" si="1"/>
        <v>49.694065785346041</v>
      </c>
      <c r="E66">
        <f t="shared" si="2"/>
        <v>6935.4723744049552</v>
      </c>
    </row>
    <row r="67" spans="1:5" x14ac:dyDescent="0.25">
      <c r="A67">
        <v>46</v>
      </c>
      <c r="B67">
        <v>159.20000000000101</v>
      </c>
      <c r="C67">
        <f t="shared" si="0"/>
        <v>-1.2910049134900348E-2</v>
      </c>
      <c r="D67">
        <f t="shared" si="1"/>
        <v>49.691262075655551</v>
      </c>
      <c r="E67">
        <f t="shared" si="2"/>
        <v>6945.4109071910552</v>
      </c>
    </row>
    <row r="68" spans="1:5" x14ac:dyDescent="0.25">
      <c r="A68">
        <v>47</v>
      </c>
      <c r="B68">
        <v>159.400000000001</v>
      </c>
      <c r="C68">
        <f t="shared" si="0"/>
        <v>-1.1889258344849551E-2</v>
      </c>
      <c r="D68">
        <f t="shared" si="1"/>
        <v>49.688680065828571</v>
      </c>
      <c r="E68">
        <f t="shared" si="2"/>
        <v>6955.3489014052038</v>
      </c>
    </row>
    <row r="69" spans="1:5" x14ac:dyDescent="0.25">
      <c r="A69">
        <v>48</v>
      </c>
      <c r="B69">
        <v>159.60000000000099</v>
      </c>
      <c r="C69">
        <f t="shared" si="0"/>
        <v>-1.0949227862745659E-2</v>
      </c>
      <c r="D69">
        <f t="shared" si="1"/>
        <v>49.686302214159603</v>
      </c>
      <c r="E69">
        <f t="shared" si="2"/>
        <v>6965.2863996332026</v>
      </c>
    </row>
    <row r="70" spans="1:5" x14ac:dyDescent="0.25">
      <c r="A70">
        <v>49</v>
      </c>
      <c r="B70">
        <v>159.80000000000101</v>
      </c>
      <c r="C70">
        <f t="shared" si="0"/>
        <v>-1.0083561178086953E-2</v>
      </c>
      <c r="D70">
        <f t="shared" si="1"/>
        <v>49.684112368587051</v>
      </c>
      <c r="E70">
        <f t="shared" si="2"/>
        <v>6975.2234410914771</v>
      </c>
    </row>
    <row r="71" spans="1:5" x14ac:dyDescent="0.25">
      <c r="A71">
        <v>50</v>
      </c>
      <c r="B71">
        <v>160.00000000000099</v>
      </c>
      <c r="C71">
        <f t="shared" si="0"/>
        <v>-9.2863694886808901E-3</v>
      </c>
      <c r="D71">
        <f t="shared" si="1"/>
        <v>49.682095656351436</v>
      </c>
      <c r="E71">
        <f t="shared" si="2"/>
        <v>6985.160061893971</v>
      </c>
    </row>
    <row r="72" spans="1:5" x14ac:dyDescent="0.25">
      <c r="A72">
        <v>51</v>
      </c>
      <c r="B72" s="1">
        <v>160.20000000000101</v>
      </c>
      <c r="C72" s="1">
        <f t="shared" si="0"/>
        <v>-8.5522312383830013E-3</v>
      </c>
      <c r="D72" s="1">
        <f t="shared" si="1"/>
        <v>49.680238382453702</v>
      </c>
      <c r="E72" s="1">
        <f t="shared" si="2"/>
        <v>6995.0962952978516</v>
      </c>
    </row>
    <row r="73" spans="1:5" x14ac:dyDescent="0.25">
      <c r="A73">
        <v>52</v>
      </c>
      <c r="B73">
        <v>160.400000000001</v>
      </c>
      <c r="C73">
        <f t="shared" si="0"/>
        <v>-7.8761549043999679E-3</v>
      </c>
      <c r="D73">
        <f t="shared" si="1"/>
        <v>49.678527936206024</v>
      </c>
      <c r="E73">
        <f t="shared" si="2"/>
        <v>7005.0321719297172</v>
      </c>
    </row>
    <row r="74" spans="1:5" x14ac:dyDescent="0.25">
      <c r="A74">
        <v>53</v>
      </c>
      <c r="B74">
        <v>160.60000000000099</v>
      </c>
      <c r="C74">
        <f t="shared" si="0"/>
        <v>-7.2535447693766741E-3</v>
      </c>
      <c r="D74">
        <f t="shared" si="1"/>
        <v>49.676952705225141</v>
      </c>
      <c r="E74">
        <f t="shared" si="2"/>
        <v>7014.9677199938606</v>
      </c>
    </row>
    <row r="75" spans="1:5" x14ac:dyDescent="0.25">
      <c r="A75">
        <v>54</v>
      </c>
      <c r="B75">
        <v>160.80000000000101</v>
      </c>
      <c r="C75">
        <f t="shared" si="0"/>
        <v>-6.6801694357021546E-3</v>
      </c>
      <c r="D75">
        <f t="shared" si="1"/>
        <v>49.675501996271265</v>
      </c>
      <c r="E75">
        <f t="shared" si="2"/>
        <v>7024.9029654640099</v>
      </c>
    </row>
    <row r="76" spans="1:5" x14ac:dyDescent="0.25">
      <c r="A76">
        <v>55</v>
      </c>
      <c r="B76">
        <v>161.00000000000099</v>
      </c>
      <c r="C76">
        <f t="shared" si="0"/>
        <v>-6.1521328596239044E-3</v>
      </c>
      <c r="D76">
        <f t="shared" si="1"/>
        <v>49.674165962384123</v>
      </c>
      <c r="E76">
        <f t="shared" si="2"/>
        <v>7034.8379322598757</v>
      </c>
    </row>
    <row r="77" spans="1:5" x14ac:dyDescent="0.25">
      <c r="A77">
        <v>56</v>
      </c>
      <c r="B77">
        <v>161.20000000000101</v>
      </c>
      <c r="C77">
        <f t="shared" si="0"/>
        <v>-5.665847701214588E-3</v>
      </c>
      <c r="D77">
        <f t="shared" si="1"/>
        <v>49.672935535812201</v>
      </c>
      <c r="E77">
        <f t="shared" si="2"/>
        <v>7044.7726424096954</v>
      </c>
    </row>
    <row r="78" spans="1:5" x14ac:dyDescent="0.25">
      <c r="A78">
        <v>57</v>
      </c>
      <c r="B78">
        <v>161.400000000001</v>
      </c>
      <c r="C78">
        <f t="shared" si="0"/>
        <v>-5.2180108030874806E-3</v>
      </c>
      <c r="D78">
        <f t="shared" si="1"/>
        <v>49.671802366271955</v>
      </c>
      <c r="E78">
        <f t="shared" si="2"/>
        <v>7054.7071161999038</v>
      </c>
    </row>
    <row r="79" spans="1:5" x14ac:dyDescent="0.25">
      <c r="A79">
        <v>58</v>
      </c>
      <c r="B79">
        <v>161.60000000000099</v>
      </c>
      <c r="C79">
        <f t="shared" si="0"/>
        <v>-4.8055806261810829E-3</v>
      </c>
      <c r="D79">
        <f t="shared" si="1"/>
        <v>49.670758764111341</v>
      </c>
      <c r="E79">
        <f t="shared" si="2"/>
        <v>7064.6413723129417</v>
      </c>
    </row>
    <row r="80" spans="1:5" x14ac:dyDescent="0.25">
      <c r="A80">
        <v>59</v>
      </c>
      <c r="B80">
        <v>161.80000000000101</v>
      </c>
      <c r="C80">
        <f t="shared" si="0"/>
        <v>-4.4257564849878861E-3</v>
      </c>
      <c r="D80">
        <f t="shared" si="1"/>
        <v>49.669797647986101</v>
      </c>
      <c r="E80">
        <f t="shared" si="2"/>
        <v>7074.5754279541516</v>
      </c>
    </row>
    <row r="81" spans="1:5" x14ac:dyDescent="0.25">
      <c r="A81">
        <v>60</v>
      </c>
      <c r="B81">
        <v>162.00000000000099</v>
      </c>
      <c r="C81">
        <f t="shared" si="0"/>
        <v>-4.075959437589205E-3</v>
      </c>
      <c r="D81">
        <f t="shared" si="1"/>
        <v>49.668912496689103</v>
      </c>
      <c r="E81">
        <f t="shared" si="2"/>
        <v>7084.5092989686191</v>
      </c>
    </row>
    <row r="82" spans="1:5" x14ac:dyDescent="0.25">
      <c r="A82">
        <v>61</v>
      </c>
      <c r="B82">
        <v>162.20000000000101</v>
      </c>
      <c r="C82">
        <f t="shared" si="0"/>
        <v>-3.7538146975286679E-3</v>
      </c>
      <c r="D82">
        <f t="shared" si="1"/>
        <v>49.668097304801584</v>
      </c>
      <c r="E82">
        <f t="shared" si="2"/>
        <v>7094.4429999487684</v>
      </c>
    </row>
    <row r="83" spans="1:5" x14ac:dyDescent="0.25">
      <c r="A83">
        <v>62</v>
      </c>
      <c r="B83">
        <v>162.400000000001</v>
      </c>
      <c r="C83">
        <f t="shared" si="0"/>
        <v>-3.4571354455774639E-3</v>
      </c>
      <c r="D83">
        <f t="shared" si="1"/>
        <v>49.667346541862081</v>
      </c>
      <c r="E83">
        <f t="shared" si="2"/>
        <v>7104.376544333435</v>
      </c>
    </row>
    <row r="84" spans="1:5" x14ac:dyDescent="0.25">
      <c r="A84">
        <v>63</v>
      </c>
      <c r="B84">
        <v>162.60000000000099</v>
      </c>
      <c r="C84">
        <f t="shared" si="0"/>
        <v>-3.1839079291415828E-3</v>
      </c>
      <c r="D84">
        <f t="shared" si="1"/>
        <v>49.666655114772965</v>
      </c>
      <c r="E84">
        <f t="shared" si="2"/>
        <v>7114.3099444990985</v>
      </c>
    </row>
    <row r="85" spans="1:5" x14ac:dyDescent="0.25">
      <c r="A85">
        <v>64</v>
      </c>
      <c r="B85">
        <v>162.80000000000101</v>
      </c>
      <c r="C85">
        <f t="shared" si="0"/>
        <v>-2.9322777463622884E-3</v>
      </c>
      <c r="D85">
        <f t="shared" si="1"/>
        <v>49.666018333187139</v>
      </c>
      <c r="E85">
        <f t="shared" si="2"/>
        <v>7124.2432118438946</v>
      </c>
    </row>
    <row r="86" spans="1:5" x14ac:dyDescent="0.25">
      <c r="A86">
        <v>65</v>
      </c>
      <c r="B86">
        <v>163.00000000000099</v>
      </c>
      <c r="C86">
        <f t="shared" si="0"/>
        <v>-2.7005372201251987E-3</v>
      </c>
      <c r="D86">
        <f t="shared" si="1"/>
        <v>49.665431877637864</v>
      </c>
      <c r="E86">
        <f t="shared" si="2"/>
        <v>7134.1763568649767</v>
      </c>
    </row>
    <row r="87" spans="1:5" x14ac:dyDescent="0.25">
      <c r="A87">
        <v>66</v>
      </c>
      <c r="B87">
        <v>163.20000000000101</v>
      </c>
      <c r="C87">
        <f t="shared" si="0"/>
        <v>-2.4871137749773453E-3</v>
      </c>
      <c r="D87">
        <f t="shared" si="1"/>
        <v>49.66489177019384</v>
      </c>
      <c r="E87">
        <f t="shared" si="2"/>
        <v>7144.1093892297595</v>
      </c>
    </row>
    <row r="88" spans="1:5" x14ac:dyDescent="0.25">
      <c r="A88">
        <v>67</v>
      </c>
      <c r="B88">
        <v>163.400000000001</v>
      </c>
      <c r="C88">
        <f t="shared" ref="C88:C93" si="3">$C$6-(0.5*$C$9*$C$10*$M$31*$D88^2)/$C$7</f>
        <v>-2.2905592368811512E-3</v>
      </c>
      <c r="D88">
        <f t="shared" ref="D88:D93" si="4">$C87*$C$12+$D87</f>
        <v>49.664394347438844</v>
      </c>
      <c r="E88">
        <f t="shared" ref="E88:E93" si="5">$E87+0.5*($D87+$D88)*$C$12</f>
        <v>7154.0423178415231</v>
      </c>
    </row>
    <row r="89" spans="1:5" x14ac:dyDescent="0.25">
      <c r="A89">
        <v>68</v>
      </c>
      <c r="B89">
        <v>163.60000000000099</v>
      </c>
      <c r="C89">
        <f t="shared" si="3"/>
        <v>-2.1095399822499417E-3</v>
      </c>
      <c r="D89">
        <f t="shared" si="4"/>
        <v>49.663936235591464</v>
      </c>
      <c r="E89">
        <f t="shared" si="5"/>
        <v>7163.9751508998261</v>
      </c>
    </row>
    <row r="90" spans="1:5" x14ac:dyDescent="0.25">
      <c r="A90">
        <v>69</v>
      </c>
      <c r="B90">
        <v>163.80000000000101</v>
      </c>
      <c r="C90">
        <f t="shared" si="3"/>
        <v>-1.9428278685360567E-3</v>
      </c>
      <c r="D90">
        <f t="shared" si="4"/>
        <v>49.663514327595017</v>
      </c>
      <c r="E90">
        <f t="shared" si="5"/>
        <v>7173.9078959561448</v>
      </c>
    </row>
    <row r="91" spans="1:5" x14ac:dyDescent="0.25">
      <c r="A91">
        <v>70</v>
      </c>
      <c r="B91">
        <v>164.00000000000099</v>
      </c>
      <c r="C91">
        <f t="shared" si="3"/>
        <v>-1.7892918841848626E-3</v>
      </c>
      <c r="D91">
        <f t="shared" si="4"/>
        <v>49.663125762021309</v>
      </c>
      <c r="E91">
        <f t="shared" si="5"/>
        <v>7183.840559965106</v>
      </c>
    </row>
    <row r="92" spans="1:5" x14ac:dyDescent="0.25">
      <c r="A92">
        <v>71</v>
      </c>
      <c r="B92">
        <v>164.20000000000101</v>
      </c>
      <c r="C92">
        <f t="shared" si="3"/>
        <v>-1.6478904606724853E-3</v>
      </c>
      <c r="D92">
        <f t="shared" si="4"/>
        <v>49.662767903644472</v>
      </c>
      <c r="E92">
        <f t="shared" si="5"/>
        <v>7193.7731493316724</v>
      </c>
    </row>
    <row r="93" spans="1:5" x14ac:dyDescent="0.25">
      <c r="A93">
        <v>72</v>
      </c>
      <c r="B93">
        <v>164.400000000001</v>
      </c>
      <c r="C93">
        <f t="shared" si="3"/>
        <v>-1.5176643939831536E-3</v>
      </c>
      <c r="D93">
        <f t="shared" si="4"/>
        <v>49.662438325552337</v>
      </c>
      <c r="E93">
        <f t="shared" si="5"/>
        <v>7203.7056699545919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CBF7-E2CA-436D-A9D2-950E943FA04B}">
  <dimension ref="A1:L114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1" max="11" width="11.90625" customWidth="1"/>
    <col min="12" max="12" width="17.90625" customWidth="1"/>
  </cols>
  <sheetData>
    <row r="1" spans="1:12" ht="20" x14ac:dyDescent="0.4">
      <c r="A1" s="12" t="s">
        <v>45</v>
      </c>
    </row>
    <row r="5" spans="1:12" x14ac:dyDescent="0.25">
      <c r="B5" s="3" t="s">
        <v>4</v>
      </c>
      <c r="C5" s="4"/>
    </row>
    <row r="6" spans="1:12" x14ac:dyDescent="0.25">
      <c r="B6" s="5" t="s">
        <v>6</v>
      </c>
      <c r="C6" s="6">
        <v>9.81</v>
      </c>
    </row>
    <row r="7" spans="1:12" x14ac:dyDescent="0.25">
      <c r="B7" s="5" t="s">
        <v>5</v>
      </c>
      <c r="C7" s="6">
        <v>17463.310000000001</v>
      </c>
    </row>
    <row r="8" spans="1:12" x14ac:dyDescent="0.25">
      <c r="B8" s="5" t="s">
        <v>7</v>
      </c>
      <c r="C8" s="11" t="s">
        <v>13</v>
      </c>
    </row>
    <row r="9" spans="1:12" x14ac:dyDescent="0.25">
      <c r="B9" s="5" t="s">
        <v>8</v>
      </c>
      <c r="C9" s="6">
        <v>1.4</v>
      </c>
    </row>
    <row r="10" spans="1:12" x14ac:dyDescent="0.25">
      <c r="B10" s="5" t="s">
        <v>9</v>
      </c>
      <c r="C10" s="6">
        <v>115</v>
      </c>
    </row>
    <row r="11" spans="1:12" x14ac:dyDescent="0.25">
      <c r="B11" s="5" t="s">
        <v>10</v>
      </c>
      <c r="C11" s="6">
        <v>91.44</v>
      </c>
    </row>
    <row r="12" spans="1:12" x14ac:dyDescent="0.25">
      <c r="B12" s="5" t="s">
        <v>11</v>
      </c>
      <c r="C12" s="6">
        <v>0.2</v>
      </c>
    </row>
    <row r="13" spans="1:12" x14ac:dyDescent="0.25">
      <c r="B13" s="7" t="s">
        <v>12</v>
      </c>
      <c r="C13" s="8">
        <v>0</v>
      </c>
    </row>
    <row r="16" spans="1:12" x14ac:dyDescent="0.25">
      <c r="K16" s="9" t="s">
        <v>23</v>
      </c>
      <c r="L16" s="9" t="s">
        <v>15</v>
      </c>
    </row>
    <row r="17" spans="1:12" x14ac:dyDescent="0.25">
      <c r="K17">
        <v>0</v>
      </c>
      <c r="L17" s="10">
        <v>1.2250000000000001</v>
      </c>
    </row>
    <row r="18" spans="1:12" x14ac:dyDescent="0.25">
      <c r="K18">
        <v>0.5</v>
      </c>
      <c r="L18" s="10">
        <v>1.167</v>
      </c>
    </row>
    <row r="19" spans="1:12" x14ac:dyDescent="0.25">
      <c r="K19">
        <v>1</v>
      </c>
      <c r="L19" s="10">
        <v>1.1120000000000001</v>
      </c>
    </row>
    <row r="20" spans="1:12" x14ac:dyDescent="0.25">
      <c r="K20">
        <v>1.5</v>
      </c>
      <c r="L20" s="10">
        <v>1.0580000000000001</v>
      </c>
    </row>
    <row r="21" spans="1:12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K21">
        <v>2</v>
      </c>
      <c r="L21" s="10">
        <v>1.0069999999999999</v>
      </c>
    </row>
    <row r="22" spans="1:12" x14ac:dyDescent="0.25">
      <c r="A22">
        <v>1</v>
      </c>
      <c r="B22">
        <v>160.19999999999999</v>
      </c>
      <c r="C22">
        <f>$C$6-(0.5*$C$9*$C$10*$L$23*$D22^2)/$C$7</f>
        <v>-0.53190495735306165</v>
      </c>
      <c r="D22">
        <v>49.680238382453702</v>
      </c>
      <c r="E22">
        <v>6995.0962952978516</v>
      </c>
      <c r="K22">
        <v>2.5</v>
      </c>
      <c r="L22" s="10">
        <v>0.95699999999999996</v>
      </c>
    </row>
    <row r="23" spans="1:12" x14ac:dyDescent="0.25">
      <c r="A23">
        <v>2</v>
      </c>
      <c r="B23">
        <v>160.4</v>
      </c>
      <c r="C23">
        <f>$C$6-(0.5*$C$9*$C$10*$L$23*$D23^2)/$C$7</f>
        <v>-0.48766184495448073</v>
      </c>
      <c r="D23">
        <f>$C22*$C$12+$D22</f>
        <v>49.573857390983086</v>
      </c>
      <c r="E23">
        <f>$E22+0.5*($D22+$D23)*$C$12</f>
        <v>7005.0217048751956</v>
      </c>
      <c r="K23">
        <v>3</v>
      </c>
      <c r="L23" s="10">
        <v>0.90900000000000003</v>
      </c>
    </row>
    <row r="24" spans="1:12" x14ac:dyDescent="0.25">
      <c r="A24">
        <v>3</v>
      </c>
      <c r="B24">
        <v>160.6</v>
      </c>
      <c r="C24">
        <f t="shared" ref="C24:C87" si="0">$C$6-(0.5*$C$9*$C$10*$L$23*$D24^2)/$C$7</f>
        <v>-0.44718214797181055</v>
      </c>
      <c r="D24">
        <f t="shared" ref="D24:D87" si="1">$C23*$C$12+$D23</f>
        <v>49.476325021992189</v>
      </c>
      <c r="E24">
        <f t="shared" ref="E24:E87" si="2">$E23+0.5*($D23+$D24)*$C$12</f>
        <v>7014.9267231164931</v>
      </c>
      <c r="K24">
        <v>3.5</v>
      </c>
      <c r="L24" s="10">
        <v>0.86299999999999999</v>
      </c>
    </row>
    <row r="25" spans="1:12" x14ac:dyDescent="0.25">
      <c r="A25">
        <v>4</v>
      </c>
      <c r="B25">
        <v>160.80000000000001</v>
      </c>
      <c r="C25">
        <f t="shared" si="0"/>
        <v>-0.41013264579463815</v>
      </c>
      <c r="D25">
        <f t="shared" si="1"/>
        <v>49.386888592397824</v>
      </c>
      <c r="E25">
        <f t="shared" si="2"/>
        <v>7024.8130444779317</v>
      </c>
      <c r="K25">
        <v>4</v>
      </c>
      <c r="L25" s="10">
        <v>0.81899999999999995</v>
      </c>
    </row>
    <row r="26" spans="1:12" x14ac:dyDescent="0.25">
      <c r="A26">
        <v>5</v>
      </c>
      <c r="B26">
        <v>161</v>
      </c>
      <c r="C26">
        <f t="shared" si="0"/>
        <v>-0.37621166599015865</v>
      </c>
      <c r="D26">
        <f t="shared" si="1"/>
        <v>49.304862063238893</v>
      </c>
      <c r="E26">
        <f t="shared" si="2"/>
        <v>7034.6822195434952</v>
      </c>
      <c r="K26">
        <v>4.5</v>
      </c>
      <c r="L26" s="10">
        <v>0.77700000000000002</v>
      </c>
    </row>
    <row r="27" spans="1:12" x14ac:dyDescent="0.25">
      <c r="A27">
        <v>6</v>
      </c>
      <c r="B27">
        <v>161.19999999999999</v>
      </c>
      <c r="C27">
        <f t="shared" si="0"/>
        <v>-0.34514578378083272</v>
      </c>
      <c r="D27">
        <f t="shared" si="1"/>
        <v>49.229619730040859</v>
      </c>
      <c r="E27">
        <f t="shared" si="2"/>
        <v>7044.5356677228228</v>
      </c>
      <c r="K27">
        <v>5</v>
      </c>
      <c r="L27" s="10">
        <v>0.73599999999999999</v>
      </c>
    </row>
    <row r="28" spans="1:12" x14ac:dyDescent="0.25">
      <c r="A28">
        <v>7</v>
      </c>
      <c r="B28">
        <v>161.4</v>
      </c>
      <c r="C28">
        <f t="shared" si="0"/>
        <v>-0.31668691342955846</v>
      </c>
      <c r="D28">
        <f t="shared" si="1"/>
        <v>49.160590573284694</v>
      </c>
      <c r="E28">
        <f t="shared" si="2"/>
        <v>7054.3746887531552</v>
      </c>
      <c r="K28">
        <v>5.5</v>
      </c>
      <c r="L28" s="10">
        <v>0.69699999999999995</v>
      </c>
    </row>
    <row r="29" spans="1:12" x14ac:dyDescent="0.25">
      <c r="A29">
        <v>8</v>
      </c>
      <c r="B29">
        <v>161.6</v>
      </c>
      <c r="C29">
        <f t="shared" si="0"/>
        <v>-0.29060973836999082</v>
      </c>
      <c r="D29">
        <f t="shared" si="1"/>
        <v>49.097253190598785</v>
      </c>
      <c r="E29">
        <f t="shared" si="2"/>
        <v>7064.2004731295438</v>
      </c>
      <c r="K29">
        <v>6</v>
      </c>
      <c r="L29" s="10">
        <v>0.66</v>
      </c>
    </row>
    <row r="30" spans="1:12" x14ac:dyDescent="0.25">
      <c r="A30">
        <v>9</v>
      </c>
      <c r="B30">
        <v>161.80000000000001</v>
      </c>
      <c r="C30">
        <f t="shared" si="0"/>
        <v>-0.26670943503995836</v>
      </c>
      <c r="D30">
        <f t="shared" si="1"/>
        <v>49.039131242924789</v>
      </c>
      <c r="E30">
        <f t="shared" si="2"/>
        <v>7074.0141115728957</v>
      </c>
      <c r="K30">
        <v>6.5</v>
      </c>
      <c r="L30" s="10">
        <v>0.624</v>
      </c>
    </row>
    <row r="31" spans="1:12" x14ac:dyDescent="0.25">
      <c r="A31">
        <v>10</v>
      </c>
      <c r="B31">
        <v>162</v>
      </c>
      <c r="C31">
        <f t="shared" si="0"/>
        <v>-0.24479965213002863</v>
      </c>
      <c r="D31">
        <f t="shared" si="1"/>
        <v>48.985789355916801</v>
      </c>
      <c r="E31">
        <f t="shared" si="2"/>
        <v>7083.8166036327802</v>
      </c>
      <c r="K31">
        <v>7</v>
      </c>
      <c r="L31" s="10">
        <v>0.59</v>
      </c>
    </row>
    <row r="32" spans="1:12" x14ac:dyDescent="0.25">
      <c r="A32">
        <v>11</v>
      </c>
      <c r="B32">
        <v>162.19999999999999</v>
      </c>
      <c r="C32">
        <f t="shared" si="0"/>
        <v>-0.22471071259576725</v>
      </c>
      <c r="D32">
        <f t="shared" si="1"/>
        <v>48.936829425490792</v>
      </c>
      <c r="E32">
        <f t="shared" si="2"/>
        <v>7093.6088655109206</v>
      </c>
      <c r="K32">
        <v>7.5</v>
      </c>
      <c r="L32" s="10">
        <v>0.55700000000000005</v>
      </c>
    </row>
    <row r="33" spans="1:12" x14ac:dyDescent="0.25">
      <c r="A33">
        <v>12</v>
      </c>
      <c r="B33">
        <v>162.4</v>
      </c>
      <c r="C33">
        <f t="shared" si="0"/>
        <v>-0.20628801050164647</v>
      </c>
      <c r="D33">
        <f t="shared" si="1"/>
        <v>48.891887282971638</v>
      </c>
      <c r="E33">
        <f t="shared" si="2"/>
        <v>7103.391737181767</v>
      </c>
      <c r="K33">
        <v>8</v>
      </c>
      <c r="L33" s="10">
        <v>0.52600000000000002</v>
      </c>
    </row>
    <row r="34" spans="1:12" x14ac:dyDescent="0.25">
      <c r="A34">
        <v>13</v>
      </c>
      <c r="B34">
        <v>162.6</v>
      </c>
      <c r="C34">
        <f t="shared" si="0"/>
        <v>-0.18939057872846377</v>
      </c>
      <c r="D34">
        <f t="shared" si="1"/>
        <v>48.850629680871307</v>
      </c>
      <c r="E34">
        <f t="shared" si="2"/>
        <v>7113.1659888781514</v>
      </c>
      <c r="K34">
        <v>8.5</v>
      </c>
      <c r="L34" s="10">
        <v>0.496</v>
      </c>
    </row>
    <row r="35" spans="1:12" x14ac:dyDescent="0.25">
      <c r="A35">
        <v>14</v>
      </c>
      <c r="B35">
        <v>162.80000000000001</v>
      </c>
      <c r="C35">
        <f t="shared" si="0"/>
        <v>-0.17388980691594291</v>
      </c>
      <c r="D35">
        <f t="shared" si="1"/>
        <v>48.812751565125616</v>
      </c>
      <c r="E35">
        <f t="shared" si="2"/>
        <v>7122.9323270027508</v>
      </c>
      <c r="K35">
        <v>9</v>
      </c>
      <c r="L35" s="10">
        <v>0.46700000000000003</v>
      </c>
    </row>
    <row r="36" spans="1:12" x14ac:dyDescent="0.25">
      <c r="A36">
        <v>15</v>
      </c>
      <c r="B36">
        <v>163</v>
      </c>
      <c r="C36">
        <f t="shared" si="0"/>
        <v>-0.15966829183473763</v>
      </c>
      <c r="D36">
        <f t="shared" si="1"/>
        <v>48.777973603742424</v>
      </c>
      <c r="E36">
        <f t="shared" si="2"/>
        <v>7132.6913995196373</v>
      </c>
      <c r="K36">
        <v>9.5</v>
      </c>
      <c r="L36" s="10">
        <v>0.44</v>
      </c>
    </row>
    <row r="37" spans="1:12" x14ac:dyDescent="0.25">
      <c r="A37">
        <v>16</v>
      </c>
      <c r="B37">
        <v>163.19999999999999</v>
      </c>
      <c r="C37">
        <f t="shared" si="0"/>
        <v>-0.14661880477443745</v>
      </c>
      <c r="D37">
        <f t="shared" si="1"/>
        <v>48.746039945375479</v>
      </c>
      <c r="E37">
        <f t="shared" si="2"/>
        <v>7142.4438008745492</v>
      </c>
      <c r="K37">
        <v>10</v>
      </c>
      <c r="L37" s="10">
        <v>0.41399999999999998</v>
      </c>
    </row>
    <row r="38" spans="1:12" x14ac:dyDescent="0.25">
      <c r="A38">
        <v>17</v>
      </c>
      <c r="B38">
        <v>163.4</v>
      </c>
      <c r="C38">
        <f t="shared" si="0"/>
        <v>-0.13464336256775944</v>
      </c>
      <c r="D38">
        <f t="shared" si="1"/>
        <v>48.716716184420591</v>
      </c>
      <c r="E38">
        <f t="shared" si="2"/>
        <v>7152.190076487529</v>
      </c>
    </row>
    <row r="39" spans="1:12" x14ac:dyDescent="0.25">
      <c r="A39">
        <v>18</v>
      </c>
      <c r="B39">
        <v>163.6</v>
      </c>
      <c r="C39">
        <f t="shared" si="0"/>
        <v>-0.12365239060511435</v>
      </c>
      <c r="D39">
        <f t="shared" si="1"/>
        <v>48.689787511907042</v>
      </c>
      <c r="E39">
        <f t="shared" si="2"/>
        <v>7161.930726857162</v>
      </c>
    </row>
    <row r="40" spans="1:12" x14ac:dyDescent="0.25">
      <c r="A40">
        <v>19</v>
      </c>
      <c r="B40">
        <v>163.80000000000001</v>
      </c>
      <c r="C40">
        <f t="shared" si="0"/>
        <v>-0.11356396767565258</v>
      </c>
      <c r="D40">
        <f t="shared" si="1"/>
        <v>48.66505703378602</v>
      </c>
      <c r="E40">
        <f t="shared" si="2"/>
        <v>7171.6662113117309</v>
      </c>
    </row>
    <row r="41" spans="1:12" x14ac:dyDescent="0.25">
      <c r="A41">
        <v>20</v>
      </c>
      <c r="B41">
        <v>164</v>
      </c>
      <c r="C41">
        <f t="shared" si="0"/>
        <v>-0.10430314374177563</v>
      </c>
      <c r="D41">
        <f t="shared" si="1"/>
        <v>48.642344240250893</v>
      </c>
      <c r="E41">
        <f t="shared" si="2"/>
        <v>7181.3969514391347</v>
      </c>
    </row>
    <row r="42" spans="1:12" x14ac:dyDescent="0.25">
      <c r="A42">
        <v>21</v>
      </c>
      <c r="B42">
        <v>164.2</v>
      </c>
      <c r="C42">
        <f t="shared" si="0"/>
        <v>-9.5801322846090997E-2</v>
      </c>
      <c r="D42">
        <f t="shared" si="1"/>
        <v>48.621483611502541</v>
      </c>
      <c r="E42">
        <f t="shared" si="2"/>
        <v>7191.1233342243104</v>
      </c>
    </row>
    <row r="43" spans="1:12" x14ac:dyDescent="0.25">
      <c r="A43">
        <v>22</v>
      </c>
      <c r="B43">
        <v>164.4</v>
      </c>
      <c r="C43">
        <f t="shared" si="0"/>
        <v>-8.7995704291362387E-2</v>
      </c>
      <c r="D43">
        <f t="shared" si="1"/>
        <v>48.602323346933325</v>
      </c>
      <c r="E43">
        <f t="shared" si="2"/>
        <v>7200.845714920154</v>
      </c>
    </row>
    <row r="44" spans="1:12" x14ac:dyDescent="0.25">
      <c r="A44">
        <v>23</v>
      </c>
      <c r="B44">
        <v>164.6</v>
      </c>
      <c r="C44">
        <f t="shared" si="0"/>
        <v>-8.0828776047374262E-2</v>
      </c>
      <c r="D44">
        <f t="shared" si="1"/>
        <v>48.584724206075052</v>
      </c>
      <c r="E44">
        <f t="shared" si="2"/>
        <v>7210.5644196754547</v>
      </c>
    </row>
    <row r="45" spans="1:12" x14ac:dyDescent="0.25">
      <c r="A45">
        <v>24</v>
      </c>
      <c r="B45">
        <v>164.8</v>
      </c>
      <c r="C45">
        <f t="shared" si="0"/>
        <v>-7.424785504350595E-2</v>
      </c>
      <c r="D45">
        <f t="shared" si="1"/>
        <v>48.568558450865574</v>
      </c>
      <c r="E45">
        <f t="shared" si="2"/>
        <v>7220.2797479411483</v>
      </c>
    </row>
    <row r="46" spans="1:12" x14ac:dyDescent="0.25">
      <c r="A46">
        <v>25</v>
      </c>
      <c r="B46">
        <v>165</v>
      </c>
      <c r="C46">
        <f t="shared" si="0"/>
        <v>-6.8204669618035396E-2</v>
      </c>
      <c r="D46">
        <f t="shared" si="1"/>
        <v>48.55370887985687</v>
      </c>
      <c r="E46">
        <f t="shared" si="2"/>
        <v>7229.9919746742207</v>
      </c>
    </row>
    <row r="47" spans="1:12" x14ac:dyDescent="0.25">
      <c r="A47">
        <v>26</v>
      </c>
      <c r="B47">
        <v>165.2</v>
      </c>
      <c r="C47">
        <f t="shared" si="0"/>
        <v>-6.2654979928254306E-2</v>
      </c>
      <c r="D47">
        <f t="shared" si="1"/>
        <v>48.540067945933266</v>
      </c>
      <c r="E47">
        <f t="shared" si="2"/>
        <v>7239.7013523567994</v>
      </c>
    </row>
    <row r="48" spans="1:12" x14ac:dyDescent="0.25">
      <c r="A48">
        <v>27</v>
      </c>
      <c r="B48">
        <v>165.4</v>
      </c>
      <c r="C48">
        <f t="shared" si="0"/>
        <v>-5.755823259087478E-2</v>
      </c>
      <c r="D48">
        <f t="shared" si="1"/>
        <v>48.527536949947617</v>
      </c>
      <c r="E48">
        <f t="shared" si="2"/>
        <v>7249.4081128463877</v>
      </c>
    </row>
    <row r="49" spans="1:5" x14ac:dyDescent="0.25">
      <c r="A49">
        <v>28</v>
      </c>
      <c r="B49">
        <v>165.6</v>
      </c>
      <c r="C49">
        <f t="shared" si="0"/>
        <v>-5.2877246229456887E-2</v>
      </c>
      <c r="D49">
        <f t="shared" si="1"/>
        <v>48.516025303429444</v>
      </c>
      <c r="E49">
        <f t="shared" si="2"/>
        <v>7259.1124690717252</v>
      </c>
    </row>
    <row r="50" spans="1:5" x14ac:dyDescent="0.25">
      <c r="A50">
        <v>29</v>
      </c>
      <c r="B50">
        <v>165.8</v>
      </c>
      <c r="C50">
        <f t="shared" si="0"/>
        <v>-4.8577924962669883E-2</v>
      </c>
      <c r="D50">
        <f t="shared" si="1"/>
        <v>48.505449854183553</v>
      </c>
      <c r="E50">
        <f t="shared" si="2"/>
        <v>7268.8146165874869</v>
      </c>
    </row>
    <row r="51" spans="1:5" x14ac:dyDescent="0.25">
      <c r="A51">
        <v>30</v>
      </c>
      <c r="B51">
        <v>166</v>
      </c>
      <c r="C51">
        <f t="shared" si="0"/>
        <v>-4.462899718128277E-2</v>
      </c>
      <c r="D51">
        <f t="shared" si="1"/>
        <v>48.495734269191018</v>
      </c>
      <c r="E51">
        <f t="shared" si="2"/>
        <v>7278.5147349998242</v>
      </c>
    </row>
    <row r="52" spans="1:5" x14ac:dyDescent="0.25">
      <c r="A52">
        <v>31</v>
      </c>
      <c r="B52">
        <v>166.20000000000101</v>
      </c>
      <c r="C52">
        <f t="shared" si="0"/>
        <v>-4.1001777238390602E-2</v>
      </c>
      <c r="D52">
        <f t="shared" si="1"/>
        <v>48.486808469754763</v>
      </c>
      <c r="E52">
        <f t="shared" si="2"/>
        <v>7288.2129892737184</v>
      </c>
    </row>
    <row r="53" spans="1:5" x14ac:dyDescent="0.25">
      <c r="A53">
        <v>32</v>
      </c>
      <c r="B53">
        <v>166.400000000001</v>
      </c>
      <c r="C53">
        <f t="shared" si="0"/>
        <v>-3.7669947921740388E-2</v>
      </c>
      <c r="D53">
        <f t="shared" si="1"/>
        <v>48.478608114307086</v>
      </c>
      <c r="E53">
        <f t="shared" si="2"/>
        <v>7297.9095309321247</v>
      </c>
    </row>
    <row r="54" spans="1:5" x14ac:dyDescent="0.25">
      <c r="A54">
        <v>33</v>
      </c>
      <c r="B54">
        <v>166.60000000000099</v>
      </c>
      <c r="C54">
        <f t="shared" si="0"/>
        <v>-3.4609361793160431E-2</v>
      </c>
      <c r="D54">
        <f t="shared" si="1"/>
        <v>48.47107412472274</v>
      </c>
      <c r="E54">
        <f t="shared" si="2"/>
        <v>7307.6044991560275</v>
      </c>
    </row>
    <row r="55" spans="1:5" x14ac:dyDescent="0.25">
      <c r="A55">
        <v>34</v>
      </c>
      <c r="B55">
        <v>166.80000000000101</v>
      </c>
      <c r="C55">
        <f t="shared" si="0"/>
        <v>-3.1797859671895523E-2</v>
      </c>
      <c r="D55">
        <f t="shared" si="1"/>
        <v>48.464152252364109</v>
      </c>
      <c r="E55">
        <f t="shared" si="2"/>
        <v>7317.2980217937366</v>
      </c>
    </row>
    <row r="56" spans="1:5" x14ac:dyDescent="0.25">
      <c r="A56">
        <v>35</v>
      </c>
      <c r="B56">
        <v>167.00000000000099</v>
      </c>
      <c r="C56">
        <f t="shared" si="0"/>
        <v>-2.9215104708891104E-2</v>
      </c>
      <c r="D56">
        <f t="shared" si="1"/>
        <v>48.457792680429726</v>
      </c>
      <c r="E56">
        <f t="shared" si="2"/>
        <v>7326.9902162870158</v>
      </c>
    </row>
    <row r="57" spans="1:5" x14ac:dyDescent="0.25">
      <c r="A57">
        <v>36</v>
      </c>
      <c r="B57">
        <v>167.20000000000101</v>
      </c>
      <c r="C57">
        <f t="shared" si="0"/>
        <v>-2.6842430650807714E-2</v>
      </c>
      <c r="D57">
        <f t="shared" si="1"/>
        <v>48.451949659487951</v>
      </c>
      <c r="E57">
        <f t="shared" si="2"/>
        <v>7336.6811905210079</v>
      </c>
    </row>
    <row r="58" spans="1:5" x14ac:dyDescent="0.25">
      <c r="A58">
        <v>37</v>
      </c>
      <c r="B58">
        <v>167.400000000001</v>
      </c>
      <c r="C58">
        <f t="shared" si="0"/>
        <v>-2.466270302774376E-2</v>
      </c>
      <c r="D58">
        <f t="shared" si="1"/>
        <v>48.446581173357792</v>
      </c>
      <c r="E58">
        <f t="shared" si="2"/>
        <v>7346.3710436042929</v>
      </c>
    </row>
    <row r="59" spans="1:5" x14ac:dyDescent="0.25">
      <c r="A59">
        <v>38</v>
      </c>
      <c r="B59">
        <v>167.60000000000099</v>
      </c>
      <c r="C59">
        <f t="shared" si="0"/>
        <v>-2.2660192119545286E-2</v>
      </c>
      <c r="D59">
        <f t="shared" si="1"/>
        <v>48.441648632752241</v>
      </c>
      <c r="E59">
        <f t="shared" si="2"/>
        <v>7356.0598665849038</v>
      </c>
    </row>
    <row r="60" spans="1:5" x14ac:dyDescent="0.25">
      <c r="A60">
        <v>39</v>
      </c>
      <c r="B60">
        <v>167.80000000000101</v>
      </c>
      <c r="C60">
        <f t="shared" si="0"/>
        <v>-2.082045666370469E-2</v>
      </c>
      <c r="D60">
        <f t="shared" si="1"/>
        <v>48.43711659432833</v>
      </c>
      <c r="E60">
        <f t="shared" si="2"/>
        <v>7365.7477431076122</v>
      </c>
    </row>
    <row r="61" spans="1:5" x14ac:dyDescent="0.25">
      <c r="A61">
        <v>40</v>
      </c>
      <c r="B61">
        <v>168.00000000000099</v>
      </c>
      <c r="C61">
        <f t="shared" si="0"/>
        <v>-1.9130237364830549E-2</v>
      </c>
      <c r="D61">
        <f t="shared" si="1"/>
        <v>48.43295250299559</v>
      </c>
      <c r="E61">
        <f t="shared" si="2"/>
        <v>7375.4347500173444</v>
      </c>
    </row>
    <row r="62" spans="1:5" x14ac:dyDescent="0.25">
      <c r="A62">
        <v>41</v>
      </c>
      <c r="B62">
        <v>168.20000000000101</v>
      </c>
      <c r="C62">
        <f t="shared" si="0"/>
        <v>-1.7577359352740629E-2</v>
      </c>
      <c r="D62">
        <f t="shared" si="1"/>
        <v>48.429126455522621</v>
      </c>
      <c r="E62">
        <f t="shared" si="2"/>
        <v>7385.1209579131964</v>
      </c>
    </row>
    <row r="63" spans="1:5" x14ac:dyDescent="0.25">
      <c r="A63">
        <v>42</v>
      </c>
      <c r="B63">
        <v>168.400000000001</v>
      </c>
      <c r="C63">
        <f t="shared" si="0"/>
        <v>-1.6150642814576344E-2</v>
      </c>
      <c r="D63">
        <f t="shared" si="1"/>
        <v>48.425610983652071</v>
      </c>
      <c r="E63">
        <f t="shared" si="2"/>
        <v>7394.8064316571135</v>
      </c>
    </row>
    <row r="64" spans="1:5" x14ac:dyDescent="0.25">
      <c r="A64">
        <v>43</v>
      </c>
      <c r="B64">
        <v>168.60000000000099</v>
      </c>
      <c r="C64">
        <f t="shared" si="0"/>
        <v>-1.4839821096725103E-2</v>
      </c>
      <c r="D64">
        <f t="shared" si="1"/>
        <v>48.422380855089159</v>
      </c>
      <c r="E64">
        <f t="shared" si="2"/>
        <v>7404.4912308409876</v>
      </c>
    </row>
    <row r="65" spans="1:5" x14ac:dyDescent="0.25">
      <c r="A65">
        <v>44</v>
      </c>
      <c r="B65">
        <v>168.80000000000101</v>
      </c>
      <c r="C65">
        <f t="shared" si="0"/>
        <v>-1.3635465636022914E-2</v>
      </c>
      <c r="D65">
        <f t="shared" si="1"/>
        <v>48.419412890869815</v>
      </c>
      <c r="E65">
        <f t="shared" si="2"/>
        <v>7414.1754102155837</v>
      </c>
    </row>
    <row r="66" spans="1:5" x14ac:dyDescent="0.25">
      <c r="A66">
        <v>45</v>
      </c>
      <c r="B66">
        <v>169.00000000000099</v>
      </c>
      <c r="C66">
        <f t="shared" si="0"/>
        <v>-1.2528917137119677E-2</v>
      </c>
      <c r="D66">
        <f t="shared" si="1"/>
        <v>48.416685797742609</v>
      </c>
      <c r="E66">
        <f t="shared" si="2"/>
        <v>7423.8590200844446</v>
      </c>
    </row>
    <row r="67" spans="1:5" x14ac:dyDescent="0.25">
      <c r="A67">
        <v>46</v>
      </c>
      <c r="B67">
        <v>169.20000000000101</v>
      </c>
      <c r="C67">
        <f t="shared" si="0"/>
        <v>-1.1512222464624244E-2</v>
      </c>
      <c r="D67">
        <f t="shared" si="1"/>
        <v>48.414180014315185</v>
      </c>
      <c r="E67">
        <f t="shared" si="2"/>
        <v>7433.5421066656509</v>
      </c>
    </row>
    <row r="68" spans="1:5" x14ac:dyDescent="0.25">
      <c r="A68">
        <v>47</v>
      </c>
      <c r="B68">
        <v>169.400000000001</v>
      </c>
      <c r="C68">
        <f t="shared" si="0"/>
        <v>-1.0578076765794364E-2</v>
      </c>
      <c r="D68">
        <f t="shared" si="1"/>
        <v>48.411877569822259</v>
      </c>
      <c r="E68">
        <f t="shared" si="2"/>
        <v>7443.2247124240648</v>
      </c>
    </row>
    <row r="69" spans="1:5" x14ac:dyDescent="0.25">
      <c r="A69">
        <v>48</v>
      </c>
      <c r="B69">
        <v>169.60000000000099</v>
      </c>
      <c r="C69">
        <f t="shared" si="0"/>
        <v>-9.7197703820040005E-3</v>
      </c>
      <c r="D69">
        <f t="shared" si="1"/>
        <v>48.409761954469097</v>
      </c>
      <c r="E69">
        <f t="shared" si="2"/>
        <v>7452.9068763764935</v>
      </c>
    </row>
    <row r="70" spans="1:5" x14ac:dyDescent="0.25">
      <c r="A70">
        <v>49</v>
      </c>
      <c r="B70">
        <v>169.80000000000101</v>
      </c>
      <c r="C70">
        <f t="shared" si="0"/>
        <v>-8.9311401457408124E-3</v>
      </c>
      <c r="D70">
        <f t="shared" si="1"/>
        <v>48.407818000392695</v>
      </c>
      <c r="E70">
        <f t="shared" si="2"/>
        <v>7462.5886343719794</v>
      </c>
    </row>
    <row r="71" spans="1:5" x14ac:dyDescent="0.25">
      <c r="A71">
        <v>50</v>
      </c>
      <c r="B71">
        <v>170.00000000000099</v>
      </c>
      <c r="C71">
        <f t="shared" si="0"/>
        <v>-8.2065246949643011E-3</v>
      </c>
      <c r="D71">
        <f t="shared" si="1"/>
        <v>48.406031772363548</v>
      </c>
      <c r="E71">
        <f t="shared" si="2"/>
        <v>7472.2700193492547</v>
      </c>
    </row>
    <row r="72" spans="1:5" x14ac:dyDescent="0.25">
      <c r="A72">
        <v>51</v>
      </c>
      <c r="B72">
        <v>170.20000000000101</v>
      </c>
      <c r="C72">
        <f t="shared" si="0"/>
        <v>-7.5407234685211932E-3</v>
      </c>
      <c r="D72">
        <f t="shared" si="1"/>
        <v>48.404390467424555</v>
      </c>
      <c r="E72">
        <f t="shared" si="2"/>
        <v>7481.9510615732333</v>
      </c>
    </row>
    <row r="73" spans="1:5" x14ac:dyDescent="0.25">
      <c r="A73">
        <v>52</v>
      </c>
      <c r="B73">
        <v>170.400000000001</v>
      </c>
      <c r="C73">
        <f t="shared" si="0"/>
        <v>-6.9289590751075991E-3</v>
      </c>
      <c r="D73">
        <f t="shared" si="1"/>
        <v>48.402882322730854</v>
      </c>
      <c r="E73">
        <f t="shared" si="2"/>
        <v>7491.631788852249</v>
      </c>
    </row>
    <row r="74" spans="1:5" x14ac:dyDescent="0.25">
      <c r="A74">
        <v>53</v>
      </c>
      <c r="B74" s="1">
        <v>170.60000000000099</v>
      </c>
      <c r="C74" s="1">
        <f t="shared" si="0"/>
        <v>-6.3668427547387552E-3</v>
      </c>
      <c r="D74" s="1">
        <f t="shared" si="1"/>
        <v>48.401496530915836</v>
      </c>
      <c r="E74" s="1">
        <f t="shared" si="2"/>
        <v>7501.3122267376139</v>
      </c>
    </row>
    <row r="75" spans="1:5" x14ac:dyDescent="0.25">
      <c r="A75">
        <v>54</v>
      </c>
      <c r="B75">
        <v>170.80000000000101</v>
      </c>
      <c r="C75">
        <f t="shared" si="0"/>
        <v>-5.8503426755205368E-3</v>
      </c>
      <c r="D75">
        <f t="shared" si="1"/>
        <v>48.400223162364888</v>
      </c>
      <c r="E75">
        <f t="shared" si="2"/>
        <v>7510.9923987069424</v>
      </c>
    </row>
    <row r="76" spans="1:5" x14ac:dyDescent="0.25">
      <c r="A76">
        <v>55</v>
      </c>
      <c r="B76">
        <v>171.00000000000099</v>
      </c>
      <c r="C76">
        <f t="shared" si="0"/>
        <v>-5.3757548305046754E-3</v>
      </c>
      <c r="D76">
        <f t="shared" si="1"/>
        <v>48.399053093829785</v>
      </c>
      <c r="E76">
        <f t="shared" si="2"/>
        <v>7520.6723263325621</v>
      </c>
    </row>
    <row r="77" spans="1:5" x14ac:dyDescent="0.25">
      <c r="A77">
        <v>56</v>
      </c>
      <c r="B77">
        <v>171.20000000000101</v>
      </c>
      <c r="C77">
        <f t="shared" si="0"/>
        <v>-4.9396763191680293E-3</v>
      </c>
      <c r="D77">
        <f t="shared" si="1"/>
        <v>48.397977942863683</v>
      </c>
      <c r="E77">
        <f t="shared" si="2"/>
        <v>7530.3520294362315</v>
      </c>
    </row>
    <row r="78" spans="1:5" x14ac:dyDescent="0.25">
      <c r="A78">
        <v>57</v>
      </c>
      <c r="B78">
        <v>171.400000000001</v>
      </c>
      <c r="C78">
        <f t="shared" si="0"/>
        <v>-4.5389808164006951E-3</v>
      </c>
      <c r="D78">
        <f t="shared" si="1"/>
        <v>48.396990007599847</v>
      </c>
      <c r="E78">
        <f t="shared" si="2"/>
        <v>7540.0315262312779</v>
      </c>
    </row>
    <row r="79" spans="1:5" x14ac:dyDescent="0.25">
      <c r="A79">
        <v>58</v>
      </c>
      <c r="B79">
        <v>171.60000000000099</v>
      </c>
      <c r="C79">
        <f t="shared" si="0"/>
        <v>-4.1707960483066131E-3</v>
      </c>
      <c r="D79">
        <f t="shared" si="1"/>
        <v>48.396082211436564</v>
      </c>
      <c r="E79">
        <f t="shared" si="2"/>
        <v>7549.7108334531813</v>
      </c>
    </row>
    <row r="80" spans="1:5" x14ac:dyDescent="0.25">
      <c r="A80">
        <v>59</v>
      </c>
      <c r="B80">
        <v>171.80000000000101</v>
      </c>
      <c r="C80">
        <f t="shared" si="0"/>
        <v>-3.8324831093934364E-3</v>
      </c>
      <c r="D80">
        <f t="shared" si="1"/>
        <v>48.395248052226904</v>
      </c>
      <c r="E80">
        <f t="shared" si="2"/>
        <v>7559.3899664795481</v>
      </c>
    </row>
    <row r="81" spans="1:5" x14ac:dyDescent="0.25">
      <c r="A81">
        <v>60</v>
      </c>
      <c r="B81">
        <v>172.00000000000099</v>
      </c>
      <c r="C81">
        <f t="shared" si="0"/>
        <v>-3.5216174695271718E-3</v>
      </c>
      <c r="D81">
        <f t="shared" si="1"/>
        <v>48.394481555605026</v>
      </c>
      <c r="E81">
        <f t="shared" si="2"/>
        <v>7569.0689394403316</v>
      </c>
    </row>
    <row r="82" spans="1:5" x14ac:dyDescent="0.25">
      <c r="A82">
        <v>61</v>
      </c>
      <c r="B82">
        <v>172.20000000000101</v>
      </c>
      <c r="C82">
        <f t="shared" si="0"/>
        <v>-3.2359715316516713E-3</v>
      </c>
      <c r="D82">
        <f t="shared" si="1"/>
        <v>48.39377723211112</v>
      </c>
      <c r="E82">
        <f t="shared" si="2"/>
        <v>7578.7477653191036</v>
      </c>
    </row>
    <row r="83" spans="1:5" x14ac:dyDescent="0.25">
      <c r="A83">
        <v>62</v>
      </c>
      <c r="B83">
        <v>172.400000000001</v>
      </c>
      <c r="C83">
        <f t="shared" si="0"/>
        <v>-2.9734986129135166E-3</v>
      </c>
      <c r="D83">
        <f t="shared" si="1"/>
        <v>48.393130037804788</v>
      </c>
      <c r="E83">
        <f t="shared" si="2"/>
        <v>7588.4264560460952</v>
      </c>
    </row>
    <row r="84" spans="1:5" x14ac:dyDescent="0.25">
      <c r="A84">
        <v>63</v>
      </c>
      <c r="B84">
        <v>172.60000000000099</v>
      </c>
      <c r="C84">
        <f t="shared" si="0"/>
        <v>-2.7323182323470974E-3</v>
      </c>
      <c r="D84">
        <f t="shared" si="1"/>
        <v>48.392535338082205</v>
      </c>
      <c r="E84">
        <f t="shared" si="2"/>
        <v>7598.1050225836834</v>
      </c>
    </row>
    <row r="85" spans="1:5" x14ac:dyDescent="0.25">
      <c r="A85">
        <v>64</v>
      </c>
      <c r="B85">
        <v>172.80000000000101</v>
      </c>
      <c r="C85">
        <f t="shared" si="0"/>
        <v>-2.510702598009118E-3</v>
      </c>
      <c r="D85">
        <f t="shared" si="1"/>
        <v>48.391988874435732</v>
      </c>
      <c r="E85">
        <f t="shared" si="2"/>
        <v>7607.7834750049351</v>
      </c>
    </row>
    <row r="86" spans="1:5" x14ac:dyDescent="0.25">
      <c r="A86">
        <v>65</v>
      </c>
      <c r="B86">
        <v>173.00000000000099</v>
      </c>
      <c r="C86">
        <f t="shared" si="0"/>
        <v>-2.3070641953122362E-3</v>
      </c>
      <c r="D86">
        <f t="shared" si="1"/>
        <v>48.391486733916132</v>
      </c>
      <c r="E86">
        <f t="shared" si="2"/>
        <v>7617.4618225657705</v>
      </c>
    </row>
    <row r="87" spans="1:5" x14ac:dyDescent="0.25">
      <c r="A87">
        <v>66</v>
      </c>
      <c r="B87">
        <v>173.20000000000101</v>
      </c>
      <c r="C87">
        <f t="shared" si="0"/>
        <v>-2.1199443864006184E-3</v>
      </c>
      <c r="D87">
        <f t="shared" si="1"/>
        <v>48.391025321077066</v>
      </c>
      <c r="E87">
        <f t="shared" si="2"/>
        <v>7627.1400737712702</v>
      </c>
    </row>
    <row r="88" spans="1:5" x14ac:dyDescent="0.25">
      <c r="A88">
        <v>67</v>
      </c>
      <c r="B88">
        <v>173.400000000001</v>
      </c>
      <c r="C88">
        <f t="shared" ref="C88:C114" si="3">$C$6-(0.5*$C$9*$C$10*$L$23*$D88^2)/$C$7</f>
        <v>-1.9480029379206343E-3</v>
      </c>
      <c r="D88">
        <f t="shared" ref="D88:D114" si="4">$C87*$C$12+$D87</f>
        <v>48.390601332199786</v>
      </c>
      <c r="E88">
        <f t="shared" ref="E88:E114" si="5">$E87+0.5*($D87+$D88)*$C$12</f>
        <v>7636.8182364365975</v>
      </c>
    </row>
    <row r="89" spans="1:5" x14ac:dyDescent="0.25">
      <c r="A89">
        <v>68</v>
      </c>
      <c r="B89">
        <v>173.60000000000099</v>
      </c>
      <c r="C89">
        <f t="shared" si="3"/>
        <v>-1.7900084012438811E-3</v>
      </c>
      <c r="D89">
        <f t="shared" si="4"/>
        <v>48.390211731612204</v>
      </c>
      <c r="E89">
        <f t="shared" si="5"/>
        <v>7646.496317742979</v>
      </c>
    </row>
    <row r="90" spans="1:5" x14ac:dyDescent="0.25">
      <c r="A90">
        <v>69</v>
      </c>
      <c r="B90">
        <v>173.80000000000101</v>
      </c>
      <c r="C90">
        <f t="shared" si="3"/>
        <v>-1.6448292755519844E-3</v>
      </c>
      <c r="D90">
        <f t="shared" si="4"/>
        <v>48.389853729931957</v>
      </c>
      <c r="E90">
        <f t="shared" si="5"/>
        <v>7656.1743242891334</v>
      </c>
    </row>
    <row r="91" spans="1:5" x14ac:dyDescent="0.25">
      <c r="A91">
        <v>70</v>
      </c>
      <c r="B91">
        <v>174.00000000000099</v>
      </c>
      <c r="C91">
        <f t="shared" si="3"/>
        <v>-1.5114258898751842E-3</v>
      </c>
      <c r="D91">
        <f t="shared" si="4"/>
        <v>48.389524764076846</v>
      </c>
      <c r="E91">
        <f t="shared" si="5"/>
        <v>7665.8522621385346</v>
      </c>
    </row>
    <row r="92" spans="1:5" x14ac:dyDescent="0.25">
      <c r="A92">
        <v>71</v>
      </c>
      <c r="B92">
        <v>174.20000000000101</v>
      </c>
      <c r="C92">
        <f t="shared" si="3"/>
        <v>-1.3888429453956519E-3</v>
      </c>
      <c r="D92">
        <f t="shared" si="4"/>
        <v>48.389222478898873</v>
      </c>
      <c r="E92">
        <f t="shared" si="5"/>
        <v>7675.5301368628325</v>
      </c>
    </row>
    <row r="93" spans="1:5" x14ac:dyDescent="0.25">
      <c r="A93">
        <v>72</v>
      </c>
      <c r="B93">
        <v>174.400000000001</v>
      </c>
      <c r="C93">
        <f t="shared" si="3"/>
        <v>-1.2762026641848223E-3</v>
      </c>
      <c r="D93">
        <f t="shared" si="4"/>
        <v>48.388944710309794</v>
      </c>
      <c r="E93">
        <f t="shared" si="5"/>
        <v>7685.2079535817529</v>
      </c>
    </row>
    <row r="94" spans="1:5" x14ac:dyDescent="0.25">
      <c r="A94">
        <v>73</v>
      </c>
      <c r="B94">
        <v>174.60000000000099</v>
      </c>
      <c r="C94">
        <f t="shared" si="3"/>
        <v>-1.1726984949529395E-3</v>
      </c>
      <c r="D94">
        <f t="shared" si="4"/>
        <v>48.388689469776956</v>
      </c>
      <c r="E94">
        <f t="shared" si="5"/>
        <v>7694.8857169997618</v>
      </c>
    </row>
    <row r="95" spans="1:5" x14ac:dyDescent="0.25">
      <c r="A95">
        <v>74</v>
      </c>
      <c r="B95">
        <v>174.80000000000101</v>
      </c>
      <c r="C95">
        <f t="shared" si="3"/>
        <v>-1.0775893303929251E-3</v>
      </c>
      <c r="D95">
        <f t="shared" si="4"/>
        <v>48.388454930077963</v>
      </c>
      <c r="E95">
        <f t="shared" si="5"/>
        <v>7704.5634314397475</v>
      </c>
    </row>
    <row r="96" spans="1:5" x14ac:dyDescent="0.25">
      <c r="A96">
        <v>75</v>
      </c>
      <c r="B96">
        <v>175.00000000000099</v>
      </c>
      <c r="C96">
        <f t="shared" si="3"/>
        <v>-9.9019419449852819E-4</v>
      </c>
      <c r="D96">
        <f t="shared" si="4"/>
        <v>48.388239412211881</v>
      </c>
      <c r="E96">
        <f t="shared" si="5"/>
        <v>7714.2411008739764</v>
      </c>
    </row>
    <row r="97" spans="1:5" x14ac:dyDescent="0.25">
      <c r="A97">
        <v>76</v>
      </c>
      <c r="B97">
        <v>175.20000000000101</v>
      </c>
      <c r="C97">
        <f t="shared" si="3"/>
        <v>-9.0988736151054184E-4</v>
      </c>
      <c r="D97">
        <f t="shared" si="4"/>
        <v>48.388041373372978</v>
      </c>
      <c r="E97">
        <f t="shared" si="5"/>
        <v>7723.9187289525353</v>
      </c>
    </row>
    <row r="98" spans="1:5" x14ac:dyDescent="0.25">
      <c r="A98">
        <v>77</v>
      </c>
      <c r="B98">
        <v>175.400000000001</v>
      </c>
      <c r="C98">
        <f t="shared" si="3"/>
        <v>-8.3609387144534253E-4</v>
      </c>
      <c r="D98">
        <f t="shared" si="4"/>
        <v>48.387859395900676</v>
      </c>
      <c r="E98">
        <f t="shared" si="5"/>
        <v>7733.5963190294624</v>
      </c>
    </row>
    <row r="99" spans="1:5" x14ac:dyDescent="0.25">
      <c r="A99">
        <v>78</v>
      </c>
      <c r="B99">
        <v>175.60000000000099</v>
      </c>
      <c r="C99">
        <f t="shared" si="3"/>
        <v>-7.6828540989914984E-4</v>
      </c>
      <c r="D99">
        <f t="shared" si="4"/>
        <v>48.387692177126389</v>
      </c>
      <c r="E99">
        <f t="shared" si="5"/>
        <v>7743.2738741867652</v>
      </c>
    </row>
    <row r="100" spans="1:5" x14ac:dyDescent="0.25">
      <c r="A100">
        <v>79</v>
      </c>
      <c r="B100">
        <v>175.80000000000101</v>
      </c>
      <c r="C100">
        <f t="shared" si="3"/>
        <v>-7.0597652243797882E-4</v>
      </c>
      <c r="D100">
        <f t="shared" si="4"/>
        <v>48.387538520044409</v>
      </c>
      <c r="E100">
        <f t="shared" si="5"/>
        <v>7752.9513972564819</v>
      </c>
    </row>
    <row r="101" spans="1:5" x14ac:dyDescent="0.25">
      <c r="A101">
        <v>80</v>
      </c>
      <c r="B101">
        <v>176.00000000000099</v>
      </c>
      <c r="C101">
        <f t="shared" si="3"/>
        <v>-6.4872113648917207E-4</v>
      </c>
      <c r="D101">
        <f t="shared" si="4"/>
        <v>48.387397324739922</v>
      </c>
      <c r="E101">
        <f t="shared" si="5"/>
        <v>7762.6288908409606</v>
      </c>
    </row>
    <row r="102" spans="1:5" x14ac:dyDescent="0.25">
      <c r="A102">
        <v>81</v>
      </c>
      <c r="B102">
        <v>176.20000000000101</v>
      </c>
      <c r="C102">
        <f t="shared" si="3"/>
        <v>-5.96109365597286E-4</v>
      </c>
      <c r="D102">
        <f t="shared" si="4"/>
        <v>48.387267580512628</v>
      </c>
      <c r="E102">
        <f t="shared" si="5"/>
        <v>7772.3063573314857</v>
      </c>
    </row>
    <row r="103" spans="1:5" x14ac:dyDescent="0.25">
      <c r="A103">
        <v>82</v>
      </c>
      <c r="B103">
        <v>176.400000000001</v>
      </c>
      <c r="C103">
        <f t="shared" si="3"/>
        <v>-5.4776457317018412E-4</v>
      </c>
      <c r="D103">
        <f t="shared" si="4"/>
        <v>48.387148358639507</v>
      </c>
      <c r="E103">
        <f t="shared" si="5"/>
        <v>7781.9837989254011</v>
      </c>
    </row>
    <row r="104" spans="1:5" x14ac:dyDescent="0.25">
      <c r="A104">
        <v>83</v>
      </c>
      <c r="B104">
        <v>176.60000000000099</v>
      </c>
      <c r="C104">
        <f t="shared" si="3"/>
        <v>-5.0334067461221821E-4</v>
      </c>
      <c r="D104">
        <f t="shared" si="4"/>
        <v>48.38703880572487</v>
      </c>
      <c r="E104">
        <f t="shared" si="5"/>
        <v>7791.6612176418375</v>
      </c>
    </row>
    <row r="105" spans="1:5" x14ac:dyDescent="0.25">
      <c r="A105">
        <v>84</v>
      </c>
      <c r="B105">
        <v>176.80000000000101</v>
      </c>
      <c r="C105">
        <f t="shared" si="3"/>
        <v>-4.6251965844845699E-4</v>
      </c>
      <c r="D105">
        <f t="shared" si="4"/>
        <v>48.386938137589951</v>
      </c>
      <c r="E105">
        <f t="shared" si="5"/>
        <v>7801.3386153361689</v>
      </c>
    </row>
    <row r="106" spans="1:5" x14ac:dyDescent="0.25">
      <c r="A106">
        <v>85</v>
      </c>
      <c r="B106">
        <v>177.00000000000099</v>
      </c>
      <c r="C106">
        <f t="shared" si="3"/>
        <v>-4.2500930866395947E-4</v>
      </c>
      <c r="D106">
        <f t="shared" si="4"/>
        <v>48.386845633658261</v>
      </c>
      <c r="E106">
        <f t="shared" si="5"/>
        <v>7811.0159937132939</v>
      </c>
    </row>
    <row r="107" spans="1:5" x14ac:dyDescent="0.25">
      <c r="A107">
        <v>86</v>
      </c>
      <c r="B107">
        <v>177.20000000000101</v>
      </c>
      <c r="C107">
        <f t="shared" si="3"/>
        <v>-3.9054111191383356E-4</v>
      </c>
      <c r="D107">
        <f t="shared" si="4"/>
        <v>48.386760631796527</v>
      </c>
      <c r="E107">
        <f t="shared" si="5"/>
        <v>7820.6933543398391</v>
      </c>
    </row>
    <row r="108" spans="1:5" x14ac:dyDescent="0.25">
      <c r="A108">
        <v>87</v>
      </c>
      <c r="B108">
        <v>177.400000000001</v>
      </c>
      <c r="C108">
        <f t="shared" si="3"/>
        <v>-3.5886833458498302E-4</v>
      </c>
      <c r="D108">
        <f t="shared" si="4"/>
        <v>48.386682523574144</v>
      </c>
      <c r="E108">
        <f t="shared" si="5"/>
        <v>7830.3706986553761</v>
      </c>
    </row>
    <row r="109" spans="1:5" x14ac:dyDescent="0.25">
      <c r="A109">
        <v>88</v>
      </c>
      <c r="B109">
        <v>177.60000000000201</v>
      </c>
      <c r="C109">
        <f t="shared" si="3"/>
        <v>-3.2976425590902636E-4</v>
      </c>
      <c r="D109">
        <f t="shared" si="4"/>
        <v>48.386610749907227</v>
      </c>
      <c r="E109">
        <f t="shared" si="5"/>
        <v>7840.0480279827243</v>
      </c>
    </row>
    <row r="110" spans="1:5" x14ac:dyDescent="0.25">
      <c r="A110">
        <v>89</v>
      </c>
      <c r="B110">
        <v>177.80000000000101</v>
      </c>
      <c r="C110">
        <f t="shared" si="3"/>
        <v>-3.0302054445563442E-4</v>
      </c>
      <c r="D110">
        <f t="shared" si="4"/>
        <v>48.386544797056047</v>
      </c>
      <c r="E110">
        <f t="shared" si="5"/>
        <v>7849.7253435374205</v>
      </c>
    </row>
    <row r="111" spans="1:5" x14ac:dyDescent="0.25">
      <c r="A111">
        <v>90</v>
      </c>
      <c r="B111">
        <v>178.00000000000099</v>
      </c>
      <c r="C111">
        <f t="shared" si="3"/>
        <v>-2.7844576638003105E-4</v>
      </c>
      <c r="D111">
        <f t="shared" si="4"/>
        <v>48.386484192947158</v>
      </c>
      <c r="E111">
        <f t="shared" si="5"/>
        <v>7859.4026464364206</v>
      </c>
    </row>
    <row r="112" spans="1:5" x14ac:dyDescent="0.25">
      <c r="A112">
        <v>91</v>
      </c>
      <c r="B112">
        <v>178.20000000000101</v>
      </c>
      <c r="C112">
        <f t="shared" si="3"/>
        <v>-2.5586401468657982E-4</v>
      </c>
      <c r="D112">
        <f t="shared" si="4"/>
        <v>48.38642850379388</v>
      </c>
      <c r="E112">
        <f t="shared" si="5"/>
        <v>7869.0799377060948</v>
      </c>
    </row>
    <row r="113" spans="1:5" x14ac:dyDescent="0.25">
      <c r="A113">
        <v>92</v>
      </c>
      <c r="B113">
        <v>178.400000000002</v>
      </c>
      <c r="C113">
        <f t="shared" si="3"/>
        <v>-2.351136497527051E-4</v>
      </c>
      <c r="D113">
        <f t="shared" si="4"/>
        <v>48.386377330990939</v>
      </c>
      <c r="E113">
        <f t="shared" si="5"/>
        <v>7878.7572182895738</v>
      </c>
    </row>
    <row r="114" spans="1:5" x14ac:dyDescent="0.25">
      <c r="A114">
        <v>93</v>
      </c>
      <c r="B114">
        <v>178.60000000000201</v>
      </c>
      <c r="C114">
        <f t="shared" si="3"/>
        <v>-2.1604614200398942E-4</v>
      </c>
      <c r="D114">
        <f t="shared" si="4"/>
        <v>48.386330308260987</v>
      </c>
      <c r="E114">
        <f t="shared" si="5"/>
        <v>7888.4344890534985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6B46-5A5B-4392-8761-2F9E4D94029E}">
  <dimension ref="A1:I108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8" max="8" width="11.90625" customWidth="1"/>
    <col min="9" max="9" width="17.90625" customWidth="1"/>
  </cols>
  <sheetData>
    <row r="1" spans="1:3" ht="20" x14ac:dyDescent="0.25">
      <c r="A1" s="32" t="s">
        <v>46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9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9" x14ac:dyDescent="0.25">
      <c r="A22">
        <v>1</v>
      </c>
      <c r="B22">
        <v>170.6</v>
      </c>
      <c r="C22">
        <f t="shared" ref="C22:C53" si="0">$C$6-(0.5*$C$9*$C$10*$I$33*$D22^2)/$C$7</f>
        <v>-0.52472284765267752</v>
      </c>
      <c r="D22">
        <v>48.401496530915836</v>
      </c>
      <c r="E22">
        <v>7501.3122267376139</v>
      </c>
    </row>
    <row r="23" spans="1:9" x14ac:dyDescent="0.25">
      <c r="A23">
        <v>2</v>
      </c>
      <c r="B23">
        <v>170.8</v>
      </c>
      <c r="C23">
        <f t="shared" si="0"/>
        <v>-0.47995575045533378</v>
      </c>
      <c r="D23">
        <f>$C22*$C$12+$D22</f>
        <v>48.296551961385298</v>
      </c>
      <c r="E23">
        <f>$E22+0.5*($D22+$D23)*$C$12</f>
        <v>7510.9820315868437</v>
      </c>
    </row>
    <row r="24" spans="1:9" x14ac:dyDescent="0.25">
      <c r="A24">
        <v>3</v>
      </c>
      <c r="B24">
        <v>171</v>
      </c>
      <c r="C24">
        <f t="shared" si="0"/>
        <v>-0.43909307775554218</v>
      </c>
      <c r="D24">
        <f t="shared" ref="D24:D87" si="1">$C23*$C$12+$D23</f>
        <v>48.200560811294231</v>
      </c>
      <c r="E24">
        <f t="shared" ref="E24:E87" si="2">$E23+0.5*($D23+$D24)*$C$12</f>
        <v>7520.6317428641114</v>
      </c>
    </row>
    <row r="25" spans="1:9" x14ac:dyDescent="0.25">
      <c r="A25">
        <v>4</v>
      </c>
      <c r="B25">
        <v>171.2</v>
      </c>
      <c r="C25">
        <f t="shared" si="0"/>
        <v>-0.40178059756498108</v>
      </c>
      <c r="D25">
        <f t="shared" si="1"/>
        <v>48.112742195743124</v>
      </c>
      <c r="E25">
        <f t="shared" si="2"/>
        <v>7530.2630731648151</v>
      </c>
    </row>
    <row r="26" spans="1:9" x14ac:dyDescent="0.25">
      <c r="A26">
        <v>5</v>
      </c>
      <c r="B26">
        <v>171.4</v>
      </c>
      <c r="C26">
        <f t="shared" si="0"/>
        <v>-0.36769840751110294</v>
      </c>
      <c r="D26">
        <f t="shared" si="1"/>
        <v>48.032386076230125</v>
      </c>
      <c r="E26">
        <f t="shared" si="2"/>
        <v>7539.8775859920124</v>
      </c>
    </row>
    <row r="27" spans="1:9" x14ac:dyDescent="0.25">
      <c r="A27">
        <v>6</v>
      </c>
      <c r="B27">
        <v>171.6</v>
      </c>
      <c r="C27">
        <f t="shared" si="0"/>
        <v>-0.33655726319857848</v>
      </c>
      <c r="D27">
        <f t="shared" si="1"/>
        <v>47.958846394727907</v>
      </c>
      <c r="E27">
        <f t="shared" si="2"/>
        <v>7549.4767092391085</v>
      </c>
      <c r="H27" s="9" t="s">
        <v>23</v>
      </c>
      <c r="I27" s="9" t="s">
        <v>15</v>
      </c>
    </row>
    <row r="28" spans="1:9" x14ac:dyDescent="0.25">
      <c r="A28">
        <v>7</v>
      </c>
      <c r="B28">
        <v>171.8</v>
      </c>
      <c r="C28">
        <f t="shared" si="0"/>
        <v>-0.30809535176883784</v>
      </c>
      <c r="D28">
        <f t="shared" si="1"/>
        <v>47.891534942088192</v>
      </c>
      <c r="E28">
        <f t="shared" si="2"/>
        <v>7559.0617473727898</v>
      </c>
      <c r="H28">
        <v>0</v>
      </c>
      <c r="I28" s="10">
        <v>1.2250000000000001</v>
      </c>
    </row>
    <row r="29" spans="1:9" x14ac:dyDescent="0.25">
      <c r="A29">
        <v>8</v>
      </c>
      <c r="B29">
        <v>172</v>
      </c>
      <c r="C29">
        <f t="shared" si="0"/>
        <v>-0.28207544902411108</v>
      </c>
      <c r="D29">
        <f t="shared" si="1"/>
        <v>47.829915871734428</v>
      </c>
      <c r="E29">
        <f t="shared" si="2"/>
        <v>7568.6338924541724</v>
      </c>
      <c r="H29">
        <v>0.5</v>
      </c>
      <c r="I29" s="10">
        <v>1.167</v>
      </c>
    </row>
    <row r="30" spans="1:9" x14ac:dyDescent="0.25">
      <c r="A30">
        <v>9</v>
      </c>
      <c r="B30">
        <v>172.2</v>
      </c>
      <c r="C30">
        <f t="shared" si="0"/>
        <v>-0.25828240808942837</v>
      </c>
      <c r="D30">
        <f t="shared" si="1"/>
        <v>47.773500781929606</v>
      </c>
      <c r="E30">
        <f t="shared" si="2"/>
        <v>7578.194234119539</v>
      </c>
      <c r="H30">
        <v>1</v>
      </c>
      <c r="I30" s="10">
        <v>1.1120000000000001</v>
      </c>
    </row>
    <row r="31" spans="1:9" x14ac:dyDescent="0.25">
      <c r="A31">
        <v>10</v>
      </c>
      <c r="B31">
        <v>172.4</v>
      </c>
      <c r="C31">
        <f t="shared" si="0"/>
        <v>-0.23652093554358977</v>
      </c>
      <c r="D31">
        <f t="shared" si="1"/>
        <v>47.721844300311723</v>
      </c>
      <c r="E31">
        <f t="shared" si="2"/>
        <v>7587.7437686277635</v>
      </c>
      <c r="H31">
        <v>1.5</v>
      </c>
      <c r="I31" s="10">
        <v>1.0580000000000001</v>
      </c>
    </row>
    <row r="32" spans="1:9" x14ac:dyDescent="0.25">
      <c r="A32">
        <v>11</v>
      </c>
      <c r="B32">
        <v>172.6</v>
      </c>
      <c r="C32">
        <f t="shared" si="0"/>
        <v>-0.21661361756469333</v>
      </c>
      <c r="D32">
        <f t="shared" si="1"/>
        <v>47.674540113203008</v>
      </c>
      <c r="E32">
        <f t="shared" si="2"/>
        <v>7597.2834070691151</v>
      </c>
      <c r="H32">
        <v>2</v>
      </c>
      <c r="I32" s="10">
        <v>1.0069999999999999</v>
      </c>
    </row>
    <row r="33" spans="1:9" x14ac:dyDescent="0.25">
      <c r="A33">
        <v>12</v>
      </c>
      <c r="B33">
        <v>172.8</v>
      </c>
      <c r="C33">
        <f t="shared" si="0"/>
        <v>-0.19839916415257264</v>
      </c>
      <c r="D33">
        <f t="shared" si="1"/>
        <v>47.631217389690072</v>
      </c>
      <c r="E33">
        <f t="shared" si="2"/>
        <v>7606.8139828194044</v>
      </c>
      <c r="H33">
        <v>2.5</v>
      </c>
      <c r="I33" s="10">
        <v>0.95699999999999996</v>
      </c>
    </row>
    <row r="34" spans="1:9" x14ac:dyDescent="0.25">
      <c r="A34">
        <v>13</v>
      </c>
      <c r="B34">
        <v>173</v>
      </c>
      <c r="C34">
        <f t="shared" si="0"/>
        <v>-0.18173084410747364</v>
      </c>
      <c r="D34">
        <f t="shared" si="1"/>
        <v>47.591537556859556</v>
      </c>
      <c r="E34">
        <f t="shared" si="2"/>
        <v>7616.3362583140597</v>
      </c>
      <c r="H34">
        <v>3</v>
      </c>
      <c r="I34" s="10">
        <v>0.90900000000000003</v>
      </c>
    </row>
    <row r="35" spans="1:9" x14ac:dyDescent="0.25">
      <c r="A35">
        <v>14</v>
      </c>
      <c r="B35">
        <v>173.2</v>
      </c>
      <c r="C35">
        <f t="shared" si="0"/>
        <v>-0.16647508732031469</v>
      </c>
      <c r="D35">
        <f t="shared" si="1"/>
        <v>47.555191388038061</v>
      </c>
      <c r="E35">
        <f t="shared" si="2"/>
        <v>7625.8509312085498</v>
      </c>
      <c r="H35">
        <v>3.5</v>
      </c>
      <c r="I35" s="10">
        <v>0.86299999999999999</v>
      </c>
    </row>
    <row r="36" spans="1:9" x14ac:dyDescent="0.25">
      <c r="A36">
        <v>15</v>
      </c>
      <c r="B36">
        <v>173.4</v>
      </c>
      <c r="C36">
        <f t="shared" si="0"/>
        <v>-0.15251023419462939</v>
      </c>
      <c r="D36">
        <f t="shared" si="1"/>
        <v>47.521896370573998</v>
      </c>
      <c r="E36">
        <f t="shared" si="2"/>
        <v>7635.3586399844107</v>
      </c>
      <c r="H36">
        <v>4</v>
      </c>
      <c r="I36" s="10">
        <v>0.81899999999999995</v>
      </c>
    </row>
    <row r="37" spans="1:9" x14ac:dyDescent="0.25">
      <c r="A37">
        <v>16</v>
      </c>
      <c r="B37">
        <v>173.6</v>
      </c>
      <c r="C37">
        <f t="shared" si="0"/>
        <v>-0.13972541477832223</v>
      </c>
      <c r="D37">
        <f t="shared" si="1"/>
        <v>47.491394323735072</v>
      </c>
      <c r="E37">
        <f t="shared" si="2"/>
        <v>7644.8599690538413</v>
      </c>
      <c r="H37">
        <v>4.5</v>
      </c>
      <c r="I37" s="10">
        <v>0.77700000000000002</v>
      </c>
    </row>
    <row r="38" spans="1:9" x14ac:dyDescent="0.25">
      <c r="A38">
        <v>17</v>
      </c>
      <c r="B38">
        <v>173.8</v>
      </c>
      <c r="C38">
        <f t="shared" si="0"/>
        <v>-0.12801954252085501</v>
      </c>
      <c r="D38">
        <f t="shared" si="1"/>
        <v>47.463449240779411</v>
      </c>
      <c r="E38">
        <f t="shared" si="2"/>
        <v>7654.3554534102923</v>
      </c>
      <c r="H38">
        <v>5</v>
      </c>
      <c r="I38" s="10">
        <v>0.73599999999999999</v>
      </c>
    </row>
    <row r="39" spans="1:9" x14ac:dyDescent="0.25">
      <c r="A39">
        <v>18</v>
      </c>
      <c r="B39">
        <v>174</v>
      </c>
      <c r="C39">
        <f t="shared" si="0"/>
        <v>-0.11730040955803034</v>
      </c>
      <c r="D39">
        <f t="shared" si="1"/>
        <v>47.437845332275238</v>
      </c>
      <c r="E39">
        <f t="shared" si="2"/>
        <v>7663.8455828675978</v>
      </c>
      <c r="H39">
        <v>5.5</v>
      </c>
      <c r="I39" s="10">
        <v>0.69699999999999995</v>
      </c>
    </row>
    <row r="40" spans="1:9" x14ac:dyDescent="0.25">
      <c r="A40">
        <v>19</v>
      </c>
      <c r="B40">
        <v>174.2</v>
      </c>
      <c r="C40">
        <f t="shared" si="0"/>
        <v>-0.10748387212023758</v>
      </c>
      <c r="D40">
        <f t="shared" si="1"/>
        <v>47.41438525036363</v>
      </c>
      <c r="E40">
        <f t="shared" si="2"/>
        <v>7673.3308059258616</v>
      </c>
      <c r="H40">
        <v>6</v>
      </c>
      <c r="I40" s="10">
        <v>0.66</v>
      </c>
    </row>
    <row r="41" spans="1:9" x14ac:dyDescent="0.25">
      <c r="A41">
        <v>20</v>
      </c>
      <c r="B41">
        <v>174.4</v>
      </c>
      <c r="C41">
        <f t="shared" si="0"/>
        <v>-9.8493116107757572E-2</v>
      </c>
      <c r="D41">
        <f t="shared" si="1"/>
        <v>47.392888475939586</v>
      </c>
      <c r="E41">
        <f t="shared" si="2"/>
        <v>7682.8115332984917</v>
      </c>
      <c r="H41">
        <v>6.5</v>
      </c>
      <c r="I41" s="10">
        <v>0.624</v>
      </c>
    </row>
    <row r="42" spans="1:9" x14ac:dyDescent="0.25">
      <c r="A42">
        <v>21</v>
      </c>
      <c r="B42">
        <v>174.6</v>
      </c>
      <c r="C42">
        <f t="shared" si="0"/>
        <v>-9.0257994118294604E-2</v>
      </c>
      <c r="D42">
        <f t="shared" si="1"/>
        <v>47.373189852718035</v>
      </c>
      <c r="E42">
        <f t="shared" si="2"/>
        <v>7692.2881411313574</v>
      </c>
      <c r="H42">
        <v>7</v>
      </c>
      <c r="I42" s="10">
        <v>0.59</v>
      </c>
    </row>
    <row r="43" spans="1:9" x14ac:dyDescent="0.25">
      <c r="A43">
        <v>22</v>
      </c>
      <c r="B43">
        <v>174.8</v>
      </c>
      <c r="C43">
        <f t="shared" si="0"/>
        <v>-8.271442627903447E-2</v>
      </c>
      <c r="D43">
        <f t="shared" si="1"/>
        <v>47.355138253894374</v>
      </c>
      <c r="E43">
        <f t="shared" si="2"/>
        <v>7701.7609739420186</v>
      </c>
      <c r="H43">
        <v>7.5</v>
      </c>
      <c r="I43" s="10">
        <v>0.55700000000000005</v>
      </c>
    </row>
    <row r="44" spans="1:9" x14ac:dyDescent="0.25">
      <c r="A44">
        <v>23</v>
      </c>
      <c r="B44">
        <v>175</v>
      </c>
      <c r="C44">
        <f t="shared" si="0"/>
        <v>-7.5803858155744308E-2</v>
      </c>
      <c r="D44">
        <f t="shared" si="1"/>
        <v>47.338595368638565</v>
      </c>
      <c r="E44">
        <f t="shared" si="2"/>
        <v>7711.2303473042721</v>
      </c>
      <c r="H44">
        <v>8</v>
      </c>
      <c r="I44" s="10">
        <v>0.52600000000000002</v>
      </c>
    </row>
    <row r="45" spans="1:9" x14ac:dyDescent="0.25">
      <c r="A45">
        <v>24</v>
      </c>
      <c r="B45">
        <v>175.2</v>
      </c>
      <c r="C45">
        <f t="shared" si="0"/>
        <v>-6.9472769806900203E-2</v>
      </c>
      <c r="D45">
        <f t="shared" si="1"/>
        <v>47.323434597007413</v>
      </c>
      <c r="E45">
        <f t="shared" si="2"/>
        <v>7720.6965503008369</v>
      </c>
      <c r="H45">
        <v>8.5</v>
      </c>
      <c r="I45" s="10">
        <v>0.496</v>
      </c>
    </row>
    <row r="46" spans="1:9" x14ac:dyDescent="0.25">
      <c r="A46">
        <v>25</v>
      </c>
      <c r="B46">
        <v>175.4</v>
      </c>
      <c r="C46">
        <f t="shared" si="0"/>
        <v>-6.36722307401687E-2</v>
      </c>
      <c r="D46">
        <f t="shared" si="1"/>
        <v>47.309540043046034</v>
      </c>
      <c r="E46">
        <f t="shared" si="2"/>
        <v>7730.1598477648422</v>
      </c>
      <c r="H46">
        <v>9</v>
      </c>
      <c r="I46" s="10">
        <v>0.46700000000000003</v>
      </c>
    </row>
    <row r="47" spans="1:9" x14ac:dyDescent="0.25">
      <c r="A47">
        <v>26</v>
      </c>
      <c r="B47">
        <v>175.6</v>
      </c>
      <c r="C47">
        <f t="shared" si="0"/>
        <v>-5.8357496127937836E-2</v>
      </c>
      <c r="D47">
        <f t="shared" si="1"/>
        <v>47.296805596898004</v>
      </c>
      <c r="E47">
        <f t="shared" si="2"/>
        <v>7739.6204823288363</v>
      </c>
      <c r="H47">
        <v>9.5</v>
      </c>
      <c r="I47" s="10">
        <v>0.44</v>
      </c>
    </row>
    <row r="48" spans="1:9" x14ac:dyDescent="0.25">
      <c r="A48">
        <v>27</v>
      </c>
      <c r="B48">
        <v>175.8</v>
      </c>
      <c r="C48">
        <f t="shared" si="0"/>
        <v>-5.3487640160419403E-2</v>
      </c>
      <c r="D48">
        <f t="shared" si="1"/>
        <v>47.285134097672419</v>
      </c>
      <c r="E48">
        <f t="shared" si="2"/>
        <v>7749.0786762982934</v>
      </c>
      <c r="H48">
        <v>10</v>
      </c>
      <c r="I48" s="10">
        <v>0.41399999999999998</v>
      </c>
    </row>
    <row r="49" spans="1:5" x14ac:dyDescent="0.25">
      <c r="A49">
        <v>28</v>
      </c>
      <c r="B49">
        <v>176</v>
      </c>
      <c r="C49">
        <f t="shared" si="0"/>
        <v>-4.9025222870954011E-2</v>
      </c>
      <c r="D49">
        <f t="shared" si="1"/>
        <v>47.274436569640336</v>
      </c>
      <c r="E49">
        <f t="shared" si="2"/>
        <v>7758.534633365025</v>
      </c>
    </row>
    <row r="50" spans="1:5" x14ac:dyDescent="0.25">
      <c r="A50">
        <v>29</v>
      </c>
      <c r="B50">
        <v>176.2</v>
      </c>
      <c r="C50">
        <f t="shared" si="0"/>
        <v>-4.4935987167349367E-2</v>
      </c>
      <c r="D50">
        <f t="shared" si="1"/>
        <v>47.264631525066143</v>
      </c>
      <c r="E50">
        <f t="shared" si="2"/>
        <v>7767.9885401744959</v>
      </c>
    </row>
    <row r="51" spans="1:5" x14ac:dyDescent="0.25">
      <c r="A51">
        <v>30</v>
      </c>
      <c r="B51">
        <v>176.4</v>
      </c>
      <c r="C51">
        <f t="shared" si="0"/>
        <v>-4.1188583153486391E-2</v>
      </c>
      <c r="D51">
        <f t="shared" si="1"/>
        <v>47.255644327632673</v>
      </c>
      <c r="E51">
        <f t="shared" si="2"/>
        <v>7777.4405677597661</v>
      </c>
    </row>
    <row r="52" spans="1:5" x14ac:dyDescent="0.25">
      <c r="A52">
        <v>31</v>
      </c>
      <c r="B52">
        <v>176.60000000000099</v>
      </c>
      <c r="C52">
        <f t="shared" si="0"/>
        <v>-3.7754317133671833E-2</v>
      </c>
      <c r="D52">
        <f t="shared" si="1"/>
        <v>47.247406611001978</v>
      </c>
      <c r="E52">
        <f t="shared" si="2"/>
        <v>7786.8908728536298</v>
      </c>
    </row>
    <row r="53" spans="1:5" x14ac:dyDescent="0.25">
      <c r="A53">
        <v>32</v>
      </c>
      <c r="B53">
        <v>176.80000000000101</v>
      </c>
      <c r="C53">
        <f t="shared" si="0"/>
        <v>-3.4606922964073306E-2</v>
      </c>
      <c r="D53">
        <f t="shared" si="1"/>
        <v>47.239855747575241</v>
      </c>
      <c r="E53">
        <f t="shared" si="2"/>
        <v>7796.3395990894878</v>
      </c>
    </row>
    <row r="54" spans="1:5" x14ac:dyDescent="0.25">
      <c r="A54">
        <v>33</v>
      </c>
      <c r="B54">
        <v>177.00000000000099</v>
      </c>
      <c r="C54">
        <f t="shared" ref="C54:C85" si="3">$C$6-(0.5*$C$9*$C$10*$I$33*$D54^2)/$C$7</f>
        <v>-3.1722353655736057E-2</v>
      </c>
      <c r="D54">
        <f t="shared" si="1"/>
        <v>47.232934362982427</v>
      </c>
      <c r="E54">
        <f t="shared" si="2"/>
        <v>7805.7868781005436</v>
      </c>
    </row>
    <row r="55" spans="1:5" x14ac:dyDescent="0.25">
      <c r="A55">
        <v>34</v>
      </c>
      <c r="B55">
        <v>177.20000000000101</v>
      </c>
      <c r="C55">
        <f t="shared" si="3"/>
        <v>-2.9078591346273441E-2</v>
      </c>
      <c r="D55">
        <f t="shared" si="1"/>
        <v>47.226589892251276</v>
      </c>
      <c r="E55">
        <f t="shared" si="2"/>
        <v>7815.2328305260671</v>
      </c>
    </row>
    <row r="56" spans="1:5" x14ac:dyDescent="0.25">
      <c r="A56">
        <v>35</v>
      </c>
      <c r="B56">
        <v>177.400000000001</v>
      </c>
      <c r="C56">
        <f t="shared" si="3"/>
        <v>-2.6655473946187058E-2</v>
      </c>
      <c r="D56">
        <f t="shared" si="1"/>
        <v>47.220774173982022</v>
      </c>
      <c r="E56">
        <f t="shared" si="2"/>
        <v>7824.6775669326908</v>
      </c>
    </row>
    <row r="57" spans="1:5" x14ac:dyDescent="0.25">
      <c r="A57">
        <v>36</v>
      </c>
      <c r="B57">
        <v>177.60000000000099</v>
      </c>
      <c r="C57">
        <f t="shared" si="3"/>
        <v>-2.4434536933426898E-2</v>
      </c>
      <c r="D57">
        <f t="shared" si="1"/>
        <v>47.215443079192788</v>
      </c>
      <c r="E57">
        <f t="shared" si="2"/>
        <v>7834.1211886580086</v>
      </c>
    </row>
    <row r="58" spans="1:5" x14ac:dyDescent="0.25">
      <c r="A58">
        <v>37</v>
      </c>
      <c r="B58">
        <v>177.80000000000101</v>
      </c>
      <c r="C58">
        <f t="shared" si="3"/>
        <v>-2.2398868919346171E-2</v>
      </c>
      <c r="D58">
        <f t="shared" si="1"/>
        <v>47.210556171806104</v>
      </c>
      <c r="E58">
        <f t="shared" si="2"/>
        <v>7843.5637885831084</v>
      </c>
    </row>
    <row r="59" spans="1:5" x14ac:dyDescent="0.25">
      <c r="A59">
        <v>38</v>
      </c>
      <c r="B59">
        <v>178.00000000000099</v>
      </c>
      <c r="C59">
        <f t="shared" si="3"/>
        <v>-2.053297974253887E-2</v>
      </c>
      <c r="D59">
        <f t="shared" si="1"/>
        <v>47.206076398022233</v>
      </c>
      <c r="E59">
        <f t="shared" si="2"/>
        <v>7853.0054518400912</v>
      </c>
    </row>
    <row r="60" spans="1:5" x14ac:dyDescent="0.25">
      <c r="A60">
        <v>39</v>
      </c>
      <c r="B60">
        <v>178.20000000000101</v>
      </c>
      <c r="C60">
        <f t="shared" si="3"/>
        <v>-1.8822679966213229E-2</v>
      </c>
      <c r="D60">
        <f t="shared" si="1"/>
        <v>47.201969802073727</v>
      </c>
      <c r="E60">
        <f t="shared" si="2"/>
        <v>7862.4462564601008</v>
      </c>
    </row>
    <row r="61" spans="1:5" x14ac:dyDescent="0.25">
      <c r="A61">
        <v>40</v>
      </c>
      <c r="B61">
        <v>178.400000000001</v>
      </c>
      <c r="C61">
        <f t="shared" si="3"/>
        <v>-1.7254970761628741E-2</v>
      </c>
      <c r="D61">
        <f t="shared" si="1"/>
        <v>47.198205266080485</v>
      </c>
      <c r="E61">
        <f t="shared" si="2"/>
        <v>7871.8862739669166</v>
      </c>
    </row>
    <row r="62" spans="1:5" x14ac:dyDescent="0.25">
      <c r="A62">
        <v>41</v>
      </c>
      <c r="B62">
        <v>178.60000000000099</v>
      </c>
      <c r="C62">
        <f t="shared" si="3"/>
        <v>-1.5817943255704847E-2</v>
      </c>
      <c r="D62">
        <f t="shared" si="1"/>
        <v>47.194754271928161</v>
      </c>
      <c r="E62">
        <f t="shared" si="2"/>
        <v>7881.3255699207175</v>
      </c>
    </row>
    <row r="63" spans="1:5" x14ac:dyDescent="0.25">
      <c r="A63">
        <v>42</v>
      </c>
      <c r="B63">
        <v>178.80000000000101</v>
      </c>
      <c r="C63">
        <f t="shared" si="3"/>
        <v>-1.4500686507005867E-2</v>
      </c>
      <c r="D63">
        <f t="shared" si="1"/>
        <v>47.19159068327702</v>
      </c>
      <c r="E63">
        <f t="shared" si="2"/>
        <v>7890.7642044162376</v>
      </c>
    </row>
    <row r="64" spans="1:5" x14ac:dyDescent="0.25">
      <c r="A64">
        <v>43</v>
      </c>
      <c r="B64">
        <v>179.00000000000099</v>
      </c>
      <c r="C64">
        <f t="shared" si="3"/>
        <v>-1.329320335153561E-2</v>
      </c>
      <c r="D64">
        <f t="shared" si="1"/>
        <v>47.188690545975618</v>
      </c>
      <c r="E64">
        <f t="shared" si="2"/>
        <v>7900.2022325391627</v>
      </c>
    </row>
    <row r="65" spans="1:5" x14ac:dyDescent="0.25">
      <c r="A65">
        <v>44</v>
      </c>
      <c r="B65">
        <v>179.20000000000101</v>
      </c>
      <c r="C65">
        <f t="shared" si="3"/>
        <v>-1.2186333429463403E-2</v>
      </c>
      <c r="D65">
        <f t="shared" si="1"/>
        <v>47.186031905305313</v>
      </c>
      <c r="E65">
        <f t="shared" si="2"/>
        <v>7909.6397047842911</v>
      </c>
    </row>
    <row r="66" spans="1:5" x14ac:dyDescent="0.25">
      <c r="A66">
        <v>45</v>
      </c>
      <c r="B66">
        <v>179.400000000001</v>
      </c>
      <c r="C66">
        <f t="shared" si="3"/>
        <v>-1.1171682766672575E-2</v>
      </c>
      <c r="D66">
        <f t="shared" si="1"/>
        <v>47.183594638619418</v>
      </c>
      <c r="E66">
        <f t="shared" si="2"/>
        <v>7919.0766674386832</v>
      </c>
    </row>
    <row r="67" spans="1:5" x14ac:dyDescent="0.25">
      <c r="A67">
        <v>46</v>
      </c>
      <c r="B67">
        <v>179.60000000000099</v>
      </c>
      <c r="C67">
        <f t="shared" si="3"/>
        <v>-1.0241559341741535E-2</v>
      </c>
      <c r="D67">
        <f t="shared" si="1"/>
        <v>47.181360302066082</v>
      </c>
      <c r="E67">
        <f t="shared" si="2"/>
        <v>7928.5131629327516</v>
      </c>
    </row>
    <row r="68" spans="1:5" x14ac:dyDescent="0.25">
      <c r="A68">
        <v>47</v>
      </c>
      <c r="B68">
        <v>179.80000000000101</v>
      </c>
      <c r="C68">
        <f t="shared" si="3"/>
        <v>-9.388914120112446E-3</v>
      </c>
      <c r="D68">
        <f t="shared" si="1"/>
        <v>47.179311990197732</v>
      </c>
      <c r="E68">
        <f t="shared" si="2"/>
        <v>7937.9492301619775</v>
      </c>
    </row>
    <row r="69" spans="1:5" x14ac:dyDescent="0.25">
      <c r="A69">
        <v>48</v>
      </c>
      <c r="B69">
        <v>180.00000000000099</v>
      </c>
      <c r="C69">
        <f t="shared" si="3"/>
        <v>-8.6072870836524373E-3</v>
      </c>
      <c r="D69">
        <f t="shared" si="1"/>
        <v>47.177434207373707</v>
      </c>
      <c r="E69">
        <f t="shared" si="2"/>
        <v>7947.3849047817348</v>
      </c>
    </row>
    <row r="70" spans="1:5" x14ac:dyDescent="0.25">
      <c r="A70">
        <v>49</v>
      </c>
      <c r="B70">
        <v>180.20000000000101</v>
      </c>
      <c r="C70">
        <f t="shared" si="3"/>
        <v>-7.890757825713024E-3</v>
      </c>
      <c r="D70">
        <f t="shared" si="1"/>
        <v>47.175712749956979</v>
      </c>
      <c r="E70">
        <f t="shared" si="2"/>
        <v>7956.8202194774676</v>
      </c>
    </row>
    <row r="71" spans="1:5" x14ac:dyDescent="0.25">
      <c r="A71">
        <v>50</v>
      </c>
      <c r="B71">
        <v>180.400000000001</v>
      </c>
      <c r="C71">
        <f t="shared" si="3"/>
        <v>-7.2339003198838014E-3</v>
      </c>
      <c r="D71">
        <f t="shared" si="1"/>
        <v>47.174134598391838</v>
      </c>
      <c r="E71">
        <f t="shared" si="2"/>
        <v>7966.2552042123025</v>
      </c>
    </row>
    <row r="72" spans="1:5" x14ac:dyDescent="0.25">
      <c r="A72">
        <v>51</v>
      </c>
      <c r="B72">
        <v>180.60000000000099</v>
      </c>
      <c r="C72">
        <f t="shared" si="3"/>
        <v>-6.6317415050960449E-3</v>
      </c>
      <c r="D72">
        <f t="shared" si="1"/>
        <v>47.172687818327859</v>
      </c>
      <c r="E72">
        <f t="shared" si="2"/>
        <v>7975.6898864539744</v>
      </c>
    </row>
    <row r="73" spans="1:5" x14ac:dyDescent="0.25">
      <c r="A73">
        <v>52</v>
      </c>
      <c r="B73">
        <v>180.80000000000101</v>
      </c>
      <c r="C73">
        <f t="shared" si="3"/>
        <v>-6.0797233611378232E-3</v>
      </c>
      <c r="D73">
        <f t="shared" si="1"/>
        <v>47.171361470026838</v>
      </c>
      <c r="E73">
        <f t="shared" si="2"/>
        <v>7985.12429138281</v>
      </c>
    </row>
    <row r="74" spans="1:5" x14ac:dyDescent="0.25">
      <c r="A74">
        <v>53</v>
      </c>
      <c r="B74">
        <v>181.00000000000099</v>
      </c>
      <c r="C74">
        <f t="shared" si="3"/>
        <v>-5.573668177060398E-3</v>
      </c>
      <c r="D74">
        <f t="shared" si="1"/>
        <v>47.170145525354613</v>
      </c>
      <c r="E74">
        <f t="shared" si="2"/>
        <v>7994.5584420823479</v>
      </c>
    </row>
    <row r="75" spans="1:5" x14ac:dyDescent="0.25">
      <c r="A75">
        <v>54</v>
      </c>
      <c r="B75" s="1">
        <v>181.20000000000101</v>
      </c>
      <c r="C75" s="1">
        <f t="shared" si="3"/>
        <v>-5.1097467408123265E-3</v>
      </c>
      <c r="D75" s="1">
        <f t="shared" si="1"/>
        <v>47.169030791719202</v>
      </c>
      <c r="E75" s="1">
        <f t="shared" si="2"/>
        <v>8003.9923597140551</v>
      </c>
    </row>
    <row r="76" spans="1:5" x14ac:dyDescent="0.25">
      <c r="A76">
        <v>55</v>
      </c>
      <c r="B76">
        <v>181.400000000001</v>
      </c>
      <c r="C76">
        <f t="shared" si="3"/>
        <v>-4.6844492021449469E-3</v>
      </c>
      <c r="D76">
        <f t="shared" si="1"/>
        <v>47.168008842371037</v>
      </c>
      <c r="E76">
        <f t="shared" si="2"/>
        <v>8013.4260636774643</v>
      </c>
    </row>
    <row r="77" spans="1:5" x14ac:dyDescent="0.25">
      <c r="A77">
        <v>56</v>
      </c>
      <c r="B77">
        <v>181.60000000000099</v>
      </c>
      <c r="C77">
        <f t="shared" si="3"/>
        <v>-4.2945583820266364E-3</v>
      </c>
      <c r="D77">
        <f t="shared" si="1"/>
        <v>47.167071952530605</v>
      </c>
      <c r="E77">
        <f t="shared" si="2"/>
        <v>8022.8595717569542</v>
      </c>
    </row>
    <row r="78" spans="1:5" x14ac:dyDescent="0.25">
      <c r="A78">
        <v>57</v>
      </c>
      <c r="B78">
        <v>181.80000000000101</v>
      </c>
      <c r="C78">
        <f t="shared" si="3"/>
        <v>-3.9371253215758628E-3</v>
      </c>
      <c r="D78">
        <f t="shared" si="1"/>
        <v>47.166213040854203</v>
      </c>
      <c r="E78">
        <f t="shared" si="2"/>
        <v>8032.2929002562923</v>
      </c>
    </row>
    <row r="79" spans="1:5" x14ac:dyDescent="0.25">
      <c r="A79">
        <v>58</v>
      </c>
      <c r="B79">
        <v>182.00000000000099</v>
      </c>
      <c r="C79">
        <f t="shared" si="3"/>
        <v>-3.6094468811072034E-3</v>
      </c>
      <c r="D79">
        <f t="shared" si="1"/>
        <v>47.165425615789886</v>
      </c>
      <c r="E79">
        <f t="shared" si="2"/>
        <v>8041.7260641219564</v>
      </c>
    </row>
    <row r="80" spans="1:5" x14ac:dyDescent="0.25">
      <c r="A80">
        <v>59</v>
      </c>
      <c r="B80">
        <v>182.20000000000101</v>
      </c>
      <c r="C80">
        <f t="shared" si="3"/>
        <v>-3.3090452163282436E-3</v>
      </c>
      <c r="D80">
        <f t="shared" si="1"/>
        <v>47.164703726413663</v>
      </c>
      <c r="E80">
        <f t="shared" si="2"/>
        <v>8051.159077056177</v>
      </c>
    </row>
    <row r="81" spans="1:5" x14ac:dyDescent="0.25">
      <c r="A81">
        <v>60</v>
      </c>
      <c r="B81">
        <v>182.400000000001</v>
      </c>
      <c r="C81">
        <f t="shared" si="3"/>
        <v>-3.0336489732878391E-3</v>
      </c>
      <c r="D81">
        <f t="shared" si="1"/>
        <v>47.164041917370398</v>
      </c>
      <c r="E81">
        <f t="shared" si="2"/>
        <v>8060.5919516205558</v>
      </c>
    </row>
    <row r="82" spans="1:5" x14ac:dyDescent="0.25">
      <c r="A82">
        <v>61</v>
      </c>
      <c r="B82">
        <v>182.60000000000099</v>
      </c>
      <c r="C82">
        <f t="shared" si="3"/>
        <v>-2.7811760573612787E-3</v>
      </c>
      <c r="D82">
        <f t="shared" si="1"/>
        <v>47.163435187575743</v>
      </c>
      <c r="E82">
        <f t="shared" si="2"/>
        <v>8070.0246993310502</v>
      </c>
    </row>
    <row r="83" spans="1:5" x14ac:dyDescent="0.25">
      <c r="A83">
        <v>62</v>
      </c>
      <c r="B83">
        <v>182.80000000000101</v>
      </c>
      <c r="C83">
        <f t="shared" si="3"/>
        <v>-2.5497178438378398E-3</v>
      </c>
      <c r="D83">
        <f t="shared" si="1"/>
        <v>47.162878952364274</v>
      </c>
      <c r="E83">
        <f t="shared" si="2"/>
        <v>8079.4573307450446</v>
      </c>
    </row>
    <row r="84" spans="1:5" x14ac:dyDescent="0.25">
      <c r="A84">
        <v>63</v>
      </c>
      <c r="B84">
        <v>183.00000000000099</v>
      </c>
      <c r="C84">
        <f t="shared" si="3"/>
        <v>-2.337524708847738E-3</v>
      </c>
      <c r="D84">
        <f t="shared" si="1"/>
        <v>47.162369008795508</v>
      </c>
      <c r="E84">
        <f t="shared" si="2"/>
        <v>8088.8898555411606</v>
      </c>
    </row>
    <row r="85" spans="1:5" x14ac:dyDescent="0.25">
      <c r="A85">
        <v>64</v>
      </c>
      <c r="B85">
        <v>183.20000000000101</v>
      </c>
      <c r="C85">
        <f t="shared" si="3"/>
        <v>-2.142992769796237E-3</v>
      </c>
      <c r="D85">
        <f t="shared" si="1"/>
        <v>47.161901503853741</v>
      </c>
      <c r="E85">
        <f t="shared" si="2"/>
        <v>8098.3222825924258</v>
      </c>
    </row>
    <row r="86" spans="1:5" x14ac:dyDescent="0.25">
      <c r="A86">
        <v>65</v>
      </c>
      <c r="B86">
        <v>183.400000000001</v>
      </c>
      <c r="C86">
        <f t="shared" ref="C86:C108" si="4">$C$6-(0.5*$C$9*$C$10*$I$33*$D86^2)/$C$7</f>
        <v>-1.9646517337221781E-3</v>
      </c>
      <c r="D86">
        <f t="shared" si="1"/>
        <v>47.161472905299782</v>
      </c>
      <c r="E86">
        <f t="shared" si="2"/>
        <v>8107.7546200333409</v>
      </c>
    </row>
    <row r="87" spans="1:5" x14ac:dyDescent="0.25">
      <c r="A87">
        <v>66</v>
      </c>
      <c r="B87">
        <v>183.60000000000099</v>
      </c>
      <c r="C87">
        <f t="shared" si="4"/>
        <v>-1.8011537607200978E-3</v>
      </c>
      <c r="D87">
        <f t="shared" si="1"/>
        <v>47.16107997495304</v>
      </c>
      <c r="E87">
        <f t="shared" si="2"/>
        <v>8117.1868753213657</v>
      </c>
    </row>
    <row r="88" spans="1:5" x14ac:dyDescent="0.25">
      <c r="A88">
        <v>67</v>
      </c>
      <c r="B88">
        <v>183.80000000000101</v>
      </c>
      <c r="C88">
        <f t="shared" si="4"/>
        <v>-1.6512632572567298E-3</v>
      </c>
      <c r="D88">
        <f t="shared" ref="D88:D108" si="5">$C87*$C$12+$D87</f>
        <v>47.160719744200897</v>
      </c>
      <c r="E88">
        <f t="shared" ref="E88:E108" si="6">$E87+0.5*($D87+$D88)*$C$12</f>
        <v>8126.6190552932812</v>
      </c>
    </row>
    <row r="89" spans="1:5" x14ac:dyDescent="0.25">
      <c r="A89">
        <v>68</v>
      </c>
      <c r="B89">
        <v>184.00000000000099</v>
      </c>
      <c r="C89">
        <f t="shared" si="4"/>
        <v>-1.5138475215810132E-3</v>
      </c>
      <c r="D89">
        <f t="shared" si="5"/>
        <v>47.160389491549445</v>
      </c>
      <c r="E89">
        <f t="shared" si="6"/>
        <v>8136.0511662168565</v>
      </c>
    </row>
    <row r="90" spans="1:5" x14ac:dyDescent="0.25">
      <c r="A90">
        <v>69</v>
      </c>
      <c r="B90">
        <v>184.20000000000101</v>
      </c>
      <c r="C90">
        <f t="shared" si="4"/>
        <v>-1.3878681698198392E-3</v>
      </c>
      <c r="D90">
        <f t="shared" si="5"/>
        <v>47.160086722045129</v>
      </c>
      <c r="E90">
        <f t="shared" si="6"/>
        <v>8145.4832138382162</v>
      </c>
    </row>
    <row r="91" spans="1:5" x14ac:dyDescent="0.25">
      <c r="A91">
        <v>70</v>
      </c>
      <c r="B91">
        <v>184.400000000001</v>
      </c>
      <c r="C91">
        <f t="shared" si="4"/>
        <v>-1.2723732774428953E-3</v>
      </c>
      <c r="D91">
        <f t="shared" si="5"/>
        <v>47.159809148411163</v>
      </c>
      <c r="E91">
        <f t="shared" si="6"/>
        <v>8154.915203425262</v>
      </c>
    </row>
    <row r="92" spans="1:5" x14ac:dyDescent="0.25">
      <c r="A92">
        <v>71</v>
      </c>
      <c r="B92">
        <v>184.60000000000099</v>
      </c>
      <c r="C92">
        <f t="shared" si="4"/>
        <v>-1.1664901763026592E-3</v>
      </c>
      <c r="D92">
        <f t="shared" si="5"/>
        <v>47.159554673755672</v>
      </c>
      <c r="E92">
        <f t="shared" si="6"/>
        <v>8164.3471398074789</v>
      </c>
    </row>
    <row r="93" spans="1:5" x14ac:dyDescent="0.25">
      <c r="A93">
        <v>72</v>
      </c>
      <c r="B93">
        <v>184.80000000000101</v>
      </c>
      <c r="C93">
        <f t="shared" si="4"/>
        <v>-1.0694188523689974E-3</v>
      </c>
      <c r="D93">
        <f t="shared" si="5"/>
        <v>47.15932137572041</v>
      </c>
      <c r="E93">
        <f t="shared" si="6"/>
        <v>8173.7790274124263</v>
      </c>
    </row>
    <row r="94" spans="1:5" x14ac:dyDescent="0.25">
      <c r="A94">
        <v>73</v>
      </c>
      <c r="B94">
        <v>185.00000000000099</v>
      </c>
      <c r="C94">
        <f t="shared" si="4"/>
        <v>-9.8042589403490865E-4</v>
      </c>
      <c r="D94">
        <f t="shared" si="5"/>
        <v>47.159107491949939</v>
      </c>
      <c r="E94">
        <f t="shared" si="6"/>
        <v>8183.2108702991936</v>
      </c>
    </row>
    <row r="95" spans="1:5" x14ac:dyDescent="0.25">
      <c r="A95">
        <v>74</v>
      </c>
      <c r="B95">
        <v>185.20000000000101</v>
      </c>
      <c r="C95">
        <f t="shared" si="4"/>
        <v>-8.9883894492182037E-4</v>
      </c>
      <c r="D95">
        <f t="shared" si="5"/>
        <v>47.158911406771132</v>
      </c>
      <c r="E95">
        <f t="shared" si="6"/>
        <v>8192.6426721890657</v>
      </c>
    </row>
    <row r="96" spans="1:5" x14ac:dyDescent="0.25">
      <c r="A96">
        <v>75</v>
      </c>
      <c r="B96">
        <v>185.400000000001</v>
      </c>
      <c r="C96">
        <f t="shared" si="4"/>
        <v>-8.2404161911142637E-4</v>
      </c>
      <c r="D96">
        <f t="shared" si="5"/>
        <v>47.158731638982147</v>
      </c>
      <c r="E96">
        <f t="shared" si="6"/>
        <v>8202.0744364936418</v>
      </c>
    </row>
    <row r="97" spans="1:5" x14ac:dyDescent="0.25">
      <c r="A97">
        <v>76</v>
      </c>
      <c r="B97">
        <v>185.60000000000099</v>
      </c>
      <c r="C97">
        <f t="shared" si="4"/>
        <v>-7.5546884015409432E-4</v>
      </c>
      <c r="D97">
        <f t="shared" si="5"/>
        <v>47.158566830658323</v>
      </c>
      <c r="E97">
        <f t="shared" si="6"/>
        <v>8211.506166340605</v>
      </c>
    </row>
    <row r="98" spans="1:5" x14ac:dyDescent="0.25">
      <c r="A98">
        <v>77</v>
      </c>
      <c r="B98">
        <v>185.80000000000101</v>
      </c>
      <c r="C98">
        <f t="shared" si="4"/>
        <v>-6.9260256851144675E-4</v>
      </c>
      <c r="D98">
        <f t="shared" si="5"/>
        <v>47.158415736890291</v>
      </c>
      <c r="E98">
        <f t="shared" si="6"/>
        <v>8220.9378645973593</v>
      </c>
    </row>
    <row r="99" spans="1:5" x14ac:dyDescent="0.25">
      <c r="A99">
        <v>78</v>
      </c>
      <c r="B99">
        <v>186.00000000000099</v>
      </c>
      <c r="C99">
        <f t="shared" si="4"/>
        <v>-6.3496788498973444E-4</v>
      </c>
      <c r="D99">
        <f t="shared" si="5"/>
        <v>47.15827721637659</v>
      </c>
      <c r="E99">
        <f t="shared" si="6"/>
        <v>8230.3695338926864</v>
      </c>
    </row>
    <row r="100" spans="1:5" x14ac:dyDescent="0.25">
      <c r="A100">
        <v>79</v>
      </c>
      <c r="B100">
        <v>186.20000000000101</v>
      </c>
      <c r="C100">
        <f t="shared" si="4"/>
        <v>-5.821294004988431E-4</v>
      </c>
      <c r="D100">
        <f t="shared" si="5"/>
        <v>47.158150222799591</v>
      </c>
      <c r="E100">
        <f t="shared" si="6"/>
        <v>8239.8011766366035</v>
      </c>
    </row>
    <row r="101" spans="1:5" x14ac:dyDescent="0.25">
      <c r="A101">
        <v>80</v>
      </c>
      <c r="B101">
        <v>186.400000000001</v>
      </c>
      <c r="C101">
        <f t="shared" si="4"/>
        <v>-5.3368796488761916E-4</v>
      </c>
      <c r="D101">
        <f t="shared" si="5"/>
        <v>47.15803379691949</v>
      </c>
      <c r="E101">
        <f t="shared" si="6"/>
        <v>8249.2327950385752</v>
      </c>
    </row>
    <row r="102" spans="1:5" x14ac:dyDescent="0.25">
      <c r="A102">
        <v>81</v>
      </c>
      <c r="B102">
        <v>186.60000000000099</v>
      </c>
      <c r="C102">
        <f t="shared" si="4"/>
        <v>-4.8927764994033396E-4</v>
      </c>
      <c r="D102">
        <f t="shared" si="5"/>
        <v>47.157927059326511</v>
      </c>
      <c r="E102">
        <f t="shared" si="6"/>
        <v>8258.664391124199</v>
      </c>
    </row>
    <row r="103" spans="1:5" x14ac:dyDescent="0.25">
      <c r="A103">
        <v>82</v>
      </c>
      <c r="B103">
        <v>186.80000000000101</v>
      </c>
      <c r="C103">
        <f t="shared" si="4"/>
        <v>-4.4856298364770453E-4</v>
      </c>
      <c r="D103">
        <f t="shared" si="5"/>
        <v>47.157829203796524</v>
      </c>
      <c r="E103">
        <f t="shared" si="6"/>
        <v>8268.0959667505122</v>
      </c>
    </row>
    <row r="104" spans="1:5" x14ac:dyDescent="0.25">
      <c r="A104">
        <v>83</v>
      </c>
      <c r="B104">
        <v>187.00000000000099</v>
      </c>
      <c r="C104">
        <f t="shared" si="4"/>
        <v>-4.1123641482876394E-4</v>
      </c>
      <c r="D104">
        <f t="shared" si="5"/>
        <v>47.157739491199791</v>
      </c>
      <c r="E104">
        <f t="shared" si="6"/>
        <v>8277.5275236200123</v>
      </c>
    </row>
    <row r="105" spans="1:5" x14ac:dyDescent="0.25">
      <c r="A105">
        <v>84</v>
      </c>
      <c r="B105">
        <v>187.20000000000101</v>
      </c>
      <c r="C105">
        <f t="shared" si="4"/>
        <v>-3.7701598891182186E-4</v>
      </c>
      <c r="D105">
        <f t="shared" si="5"/>
        <v>47.157657243916823</v>
      </c>
      <c r="E105">
        <f t="shared" si="6"/>
        <v>8286.9590632935233</v>
      </c>
    </row>
    <row r="106" spans="1:5" x14ac:dyDescent="0.25">
      <c r="A106">
        <v>85</v>
      </c>
      <c r="B106">
        <v>187.400000000001</v>
      </c>
      <c r="C106">
        <f t="shared" si="4"/>
        <v>-3.4564321722108104E-4</v>
      </c>
      <c r="D106">
        <f t="shared" si="5"/>
        <v>47.15758184071904</v>
      </c>
      <c r="E106">
        <f t="shared" si="6"/>
        <v>8296.3905872019877</v>
      </c>
    </row>
    <row r="107" spans="1:5" x14ac:dyDescent="0.25">
      <c r="A107">
        <v>86</v>
      </c>
      <c r="B107">
        <v>187.60000000000099</v>
      </c>
      <c r="C107">
        <f t="shared" si="4"/>
        <v>-3.1688112372663113E-4</v>
      </c>
      <c r="D107">
        <f t="shared" si="5"/>
        <v>47.157512712075594</v>
      </c>
      <c r="E107">
        <f t="shared" si="6"/>
        <v>8305.822096657268</v>
      </c>
    </row>
    <row r="108" spans="1:5" x14ac:dyDescent="0.25">
      <c r="A108">
        <v>87</v>
      </c>
      <c r="B108">
        <v>187.80000000000101</v>
      </c>
      <c r="C108">
        <f t="shared" si="4"/>
        <v>-2.9051245438971307E-4</v>
      </c>
      <c r="D108">
        <f t="shared" si="5"/>
        <v>47.157449335850849</v>
      </c>
      <c r="E108">
        <f t="shared" si="6"/>
        <v>8315.25359286206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8385-85C0-4661-9D6A-7BF291C9DCF6}">
  <dimension ref="A1:M51"/>
  <sheetViews>
    <sheetView zoomScale="96" zoomScaleNormal="96" workbookViewId="0"/>
  </sheetViews>
  <sheetFormatPr baseColWidth="10" defaultRowHeight="12.5" x14ac:dyDescent="0.25"/>
  <cols>
    <col min="3" max="3" width="16.26953125" customWidth="1"/>
    <col min="4" max="4" width="16.54296875" customWidth="1"/>
    <col min="5" max="5" width="21.54296875" customWidth="1"/>
    <col min="11" max="11" width="16.26953125" customWidth="1"/>
    <col min="12" max="12" width="16.54296875" customWidth="1"/>
    <col min="13" max="13" width="21.54296875" customWidth="1"/>
  </cols>
  <sheetData>
    <row r="1" spans="1:11" ht="20" x14ac:dyDescent="0.4">
      <c r="A1" s="12" t="s">
        <v>28</v>
      </c>
    </row>
    <row r="3" spans="1:11" ht="13" x14ac:dyDescent="0.3">
      <c r="A3" s="29" t="s">
        <v>22</v>
      </c>
      <c r="I3" s="29" t="s">
        <v>16</v>
      </c>
    </row>
    <row r="6" spans="1:11" ht="13" x14ac:dyDescent="0.3">
      <c r="B6" s="26" t="s">
        <v>4</v>
      </c>
      <c r="C6" s="27"/>
      <c r="J6" s="28" t="s">
        <v>4</v>
      </c>
      <c r="K6" s="23"/>
    </row>
    <row r="7" spans="1:11" x14ac:dyDescent="0.25">
      <c r="B7" s="17" t="s">
        <v>6</v>
      </c>
      <c r="C7" s="18">
        <v>9.81</v>
      </c>
      <c r="J7" s="21" t="s">
        <v>6</v>
      </c>
      <c r="K7" s="22">
        <v>9.81</v>
      </c>
    </row>
    <row r="8" spans="1:11" x14ac:dyDescent="0.25">
      <c r="B8" s="17" t="s">
        <v>5</v>
      </c>
      <c r="C8" s="18">
        <v>128</v>
      </c>
      <c r="J8" s="21" t="s">
        <v>5</v>
      </c>
      <c r="K8" s="22">
        <v>128</v>
      </c>
    </row>
    <row r="9" spans="1:11" x14ac:dyDescent="0.25">
      <c r="B9" s="17" t="s">
        <v>7</v>
      </c>
      <c r="C9" s="18">
        <v>1.2</v>
      </c>
      <c r="J9" s="21" t="s">
        <v>7</v>
      </c>
      <c r="K9" s="22">
        <v>1.2</v>
      </c>
    </row>
    <row r="10" spans="1:11" x14ac:dyDescent="0.25">
      <c r="B10" s="17" t="s">
        <v>8</v>
      </c>
      <c r="C10" s="18">
        <v>1.4</v>
      </c>
      <c r="J10" s="21" t="s">
        <v>8</v>
      </c>
      <c r="K10" s="22">
        <v>1.4</v>
      </c>
    </row>
    <row r="11" spans="1:11" x14ac:dyDescent="0.25">
      <c r="B11" s="17" t="s">
        <v>9</v>
      </c>
      <c r="C11" s="18">
        <v>14.8645</v>
      </c>
      <c r="J11" s="21" t="s">
        <v>9</v>
      </c>
      <c r="K11" s="22">
        <v>14.8645</v>
      </c>
    </row>
    <row r="12" spans="1:11" x14ac:dyDescent="0.25">
      <c r="B12" s="17" t="s">
        <v>10</v>
      </c>
      <c r="C12" s="18">
        <v>91.44</v>
      </c>
      <c r="J12" s="21" t="s">
        <v>10</v>
      </c>
      <c r="K12" s="22">
        <v>91.44</v>
      </c>
    </row>
    <row r="13" spans="1:11" x14ac:dyDescent="0.25">
      <c r="B13" s="17" t="s">
        <v>11</v>
      </c>
      <c r="C13" s="18">
        <v>0.01</v>
      </c>
      <c r="J13" s="21" t="s">
        <v>11</v>
      </c>
      <c r="K13" s="22">
        <v>1E-3</v>
      </c>
    </row>
    <row r="14" spans="1:11" x14ac:dyDescent="0.25">
      <c r="B14" s="19" t="s">
        <v>12</v>
      </c>
      <c r="C14" s="20">
        <v>64.75</v>
      </c>
      <c r="J14" s="24" t="s">
        <v>12</v>
      </c>
      <c r="K14" s="25">
        <v>64.75</v>
      </c>
    </row>
    <row r="17" spans="1:13" x14ac:dyDescent="0.25">
      <c r="A17" s="9" t="s">
        <v>14</v>
      </c>
      <c r="B17" t="s">
        <v>3</v>
      </c>
      <c r="C17" t="s">
        <v>1</v>
      </c>
      <c r="D17" t="s">
        <v>0</v>
      </c>
      <c r="E17" t="s">
        <v>2</v>
      </c>
      <c r="I17" t="s">
        <v>14</v>
      </c>
      <c r="J17" t="s">
        <v>3</v>
      </c>
      <c r="K17" t="s">
        <v>1</v>
      </c>
      <c r="L17" t="s">
        <v>0</v>
      </c>
      <c r="M17" t="s">
        <v>2</v>
      </c>
    </row>
    <row r="18" spans="1:13" x14ac:dyDescent="0.25">
      <c r="A18">
        <v>1</v>
      </c>
      <c r="B18">
        <v>0</v>
      </c>
      <c r="C18">
        <f>C7-(0.5*C10*C11*C9*D18^2)/C8</f>
        <v>-49.944419033203118</v>
      </c>
      <c r="D18">
        <v>24.75</v>
      </c>
      <c r="E18">
        <v>0</v>
      </c>
      <c r="I18">
        <v>9</v>
      </c>
      <c r="J18">
        <v>0.08</v>
      </c>
      <c r="K18">
        <v>-34.623894291969812</v>
      </c>
      <c r="L18">
        <v>21.342602599999999</v>
      </c>
      <c r="M18">
        <v>1.83328359</v>
      </c>
    </row>
    <row r="19" spans="1:13" x14ac:dyDescent="0.25">
      <c r="A19">
        <v>2</v>
      </c>
      <c r="B19">
        <v>0.01</v>
      </c>
      <c r="C19">
        <f>C7-(0.5*C10*C11*C9*D19^2)/C8</f>
        <v>-47.557115759187063</v>
      </c>
      <c r="D19">
        <f>C18*C13+D18</f>
        <v>24.250555809667969</v>
      </c>
      <c r="E19">
        <f>E18+0.5*(D18+D19)*C13</f>
        <v>0.24500277904833986</v>
      </c>
      <c r="I19">
        <v>9.1</v>
      </c>
      <c r="J19">
        <v>8.1000000000000003E-2</v>
      </c>
      <c r="K19">
        <v>-34.479841894821789</v>
      </c>
      <c r="L19">
        <v>21.307978705708031</v>
      </c>
      <c r="M19">
        <v>1.854608880652854</v>
      </c>
    </row>
    <row r="20" spans="1:13" x14ac:dyDescent="0.25">
      <c r="A20">
        <v>3</v>
      </c>
      <c r="B20">
        <v>0.02</v>
      </c>
      <c r="C20">
        <f>C7-(0.5*C10*C11*C9*D20^2)/C8</f>
        <v>-45.329155754132202</v>
      </c>
      <c r="D20">
        <f>C19*C13+D19</f>
        <v>23.7749846520761</v>
      </c>
      <c r="E20">
        <f>0.5*(D19+D20)*C13+E19</f>
        <v>0.48513048135706022</v>
      </c>
      <c r="I20">
        <v>9.1999999999999993</v>
      </c>
      <c r="J20">
        <v>8.2000000000000003E-2</v>
      </c>
      <c r="K20">
        <v>-34.336621253275432</v>
      </c>
      <c r="L20">
        <v>21.273498863813209</v>
      </c>
      <c r="M20">
        <v>1.8758996194376145</v>
      </c>
    </row>
    <row r="21" spans="1:13" x14ac:dyDescent="0.25">
      <c r="A21">
        <v>4</v>
      </c>
      <c r="B21">
        <v>0.03</v>
      </c>
      <c r="C21">
        <f>C7-(0.5*C10*C11*C9*D21^2)/C8</f>
        <v>-43.246643695540087</v>
      </c>
      <c r="D21">
        <f>C20*C13+D20</f>
        <v>23.321693094534776</v>
      </c>
      <c r="E21">
        <f>E20+0.5*(D20+D22)*C13</f>
        <v>0.71845153790533756</v>
      </c>
      <c r="I21">
        <v>9.3000000000000007</v>
      </c>
      <c r="J21">
        <v>8.3000000000000004E-2</v>
      </c>
      <c r="K21">
        <v>-34.194226013717739</v>
      </c>
      <c r="L21">
        <v>21.239162242559935</v>
      </c>
      <c r="M21">
        <v>1.8971388528777942</v>
      </c>
    </row>
    <row r="22" spans="1:13" x14ac:dyDescent="0.25">
      <c r="A22">
        <v>5</v>
      </c>
      <c r="B22">
        <v>0.04</v>
      </c>
      <c r="C22">
        <f>C7-(0.5*C10*C11*C9*D22^2)/C8</f>
        <v>-41.297173308775278</v>
      </c>
      <c r="D22">
        <f>D21+C21*C13</f>
        <v>22.889226657579375</v>
      </c>
      <c r="E22">
        <f t="shared" ref="E22:E51" si="0">$E21+0.5*($D21+$D22)*$C$13</f>
        <v>0.94950613666590833</v>
      </c>
      <c r="I22">
        <v>9.4</v>
      </c>
      <c r="J22">
        <v>8.4000000000000005E-2</v>
      </c>
      <c r="K22">
        <v>-34.052649883160441</v>
      </c>
      <c r="L22">
        <v>21.204968016546218</v>
      </c>
      <c r="M22">
        <v>1.9183609180073473</v>
      </c>
    </row>
    <row r="23" spans="1:13" x14ac:dyDescent="0.25">
      <c r="A23">
        <v>6</v>
      </c>
      <c r="B23">
        <v>0.05</v>
      </c>
      <c r="C23">
        <f>C7-(0.5*C10*C11*C9*D23^2)/C8</f>
        <v>-39.469639274644692</v>
      </c>
      <c r="D23">
        <f>D22+C22*C13</f>
        <v>22.476254924491624</v>
      </c>
      <c r="E23">
        <f t="shared" si="0"/>
        <v>1.1763335445762633</v>
      </c>
      <c r="I23" s="1">
        <v>9.5</v>
      </c>
      <c r="J23" s="1">
        <v>8.5000000000000006E-2</v>
      </c>
      <c r="K23" s="1">
        <v>-33.911886628546824</v>
      </c>
      <c r="L23" s="1">
        <v>21.170915366663056</v>
      </c>
      <c r="M23" s="1">
        <v>1.9395488596989519</v>
      </c>
    </row>
    <row r="24" spans="1:13" x14ac:dyDescent="0.25">
      <c r="A24">
        <v>7</v>
      </c>
      <c r="B24">
        <v>0.06</v>
      </c>
      <c r="C24">
        <f>C7-(0.5*C10*C11*C9*D24^2)/C8</f>
        <v>-37.754076358174409</v>
      </c>
      <c r="D24">
        <f>D23+C23*C13</f>
        <v>22.081558531745177</v>
      </c>
      <c r="E24">
        <f t="shared" si="0"/>
        <v>1.3991226118574474</v>
      </c>
      <c r="I24">
        <v>9.6</v>
      </c>
      <c r="J24">
        <v>8.5999999999999993E-2</v>
      </c>
      <c r="K24">
        <v>-33.771930076067783</v>
      </c>
      <c r="L24">
        <v>21.137003480034508</v>
      </c>
      <c r="M24">
        <v>1.9607028191223006</v>
      </c>
    </row>
    <row r="25" spans="1:13" x14ac:dyDescent="0.25">
      <c r="A25">
        <v>8</v>
      </c>
      <c r="B25">
        <v>7.0000000000000007E-2</v>
      </c>
      <c r="C25">
        <f>C7-(0.5*C10*C11*C9*D25^2)/C8</f>
        <v>-36.141521337321905</v>
      </c>
      <c r="D25">
        <f>D24+C24*C13</f>
        <v>21.704017768163432</v>
      </c>
      <c r="E25">
        <f t="shared" si="0"/>
        <v>1.6180504933569904</v>
      </c>
      <c r="I25">
        <v>9.6999999999999993</v>
      </c>
      <c r="J25">
        <v>8.6999999999999994E-2</v>
      </c>
      <c r="K25">
        <v>-33.632774110486977</v>
      </c>
      <c r="L25">
        <v>21.103231549958441</v>
      </c>
      <c r="M25">
        <v>1.981822936637297</v>
      </c>
    </row>
    <row r="26" spans="1:13" x14ac:dyDescent="0.25">
      <c r="A26" s="1">
        <v>9</v>
      </c>
      <c r="B26" s="1">
        <v>0.08</v>
      </c>
      <c r="C26" s="1">
        <f>C7-(0.5*C10*C11*C9*D26^2)/C8</f>
        <v>-34.623894103722201</v>
      </c>
      <c r="D26" s="1">
        <f>D25+C25*C13</f>
        <v>21.342602554790211</v>
      </c>
      <c r="E26" s="1">
        <f t="shared" si="0"/>
        <v>1.8332835949717585</v>
      </c>
      <c r="I26">
        <v>9.8000000000000007</v>
      </c>
      <c r="J26">
        <v>8.7999999999999995E-2</v>
      </c>
      <c r="K26">
        <v>-33.494412674474837</v>
      </c>
      <c r="L26">
        <v>21.069598775847954</v>
      </c>
      <c r="M26">
        <v>2.0029093518002004</v>
      </c>
    </row>
    <row r="27" spans="1:13" x14ac:dyDescent="0.25">
      <c r="A27" s="1">
        <v>10</v>
      </c>
      <c r="B27" s="1">
        <v>0.09</v>
      </c>
      <c r="C27" s="1">
        <f t="shared" ref="C27:C51" si="1">$C$7-(0.5*$C$10*$C$11*$C$9*D27^2)/$C$8</f>
        <v>-33.193894945569674</v>
      </c>
      <c r="D27" s="1">
        <f t="shared" ref="D27:D51" si="2">$D26+$C26*$C$13</f>
        <v>20.99636361375299</v>
      </c>
      <c r="E27" s="1">
        <f t="shared" si="0"/>
        <v>2.0449784258144748</v>
      </c>
      <c r="I27">
        <v>9.9</v>
      </c>
      <c r="J27">
        <v>8.8999999999999996E-2</v>
      </c>
      <c r="K27">
        <v>-33.35683976795157</v>
      </c>
      <c r="L27">
        <v>21.036104363173479</v>
      </c>
      <c r="M27">
        <v>2.0239622033697109</v>
      </c>
    </row>
    <row r="28" spans="1:13" x14ac:dyDescent="0.25">
      <c r="A28">
        <v>11</v>
      </c>
      <c r="B28">
        <v>0.1</v>
      </c>
      <c r="C28">
        <f t="shared" si="1"/>
        <v>-31.844915538255819</v>
      </c>
      <c r="D28">
        <f t="shared" si="2"/>
        <v>20.664424664297293</v>
      </c>
      <c r="E28">
        <f t="shared" si="0"/>
        <v>2.2532823672047262</v>
      </c>
      <c r="I28">
        <v>10</v>
      </c>
      <c r="J28">
        <v>0.09</v>
      </c>
      <c r="K28">
        <v>-33.220049447438683</v>
      </c>
      <c r="L28">
        <v>21.002747523405528</v>
      </c>
      <c r="M28">
        <v>2.0449816293130003</v>
      </c>
    </row>
    <row r="29" spans="1:13" x14ac:dyDescent="0.25">
      <c r="A29">
        <v>12</v>
      </c>
      <c r="B29">
        <v>0.11</v>
      </c>
      <c r="C29">
        <f t="shared" si="1"/>
        <v>-30.570961586833896</v>
      </c>
      <c r="D29">
        <f t="shared" si="2"/>
        <v>20.345975508914734</v>
      </c>
      <c r="E29">
        <f t="shared" si="0"/>
        <v>2.4583343680707861</v>
      </c>
    </row>
    <row r="30" spans="1:13" x14ac:dyDescent="0.25">
      <c r="A30">
        <v>13</v>
      </c>
      <c r="B30">
        <v>0.12</v>
      </c>
      <c r="C30">
        <f t="shared" si="1"/>
        <v>-29.366585405526237</v>
      </c>
      <c r="D30">
        <f t="shared" si="2"/>
        <v>20.040265893046396</v>
      </c>
      <c r="E30">
        <f t="shared" si="0"/>
        <v>2.6602655750805919</v>
      </c>
    </row>
    <row r="31" spans="1:13" x14ac:dyDescent="0.25">
      <c r="A31">
        <v>14</v>
      </c>
      <c r="B31">
        <v>0.13</v>
      </c>
      <c r="C31">
        <f t="shared" si="1"/>
        <v>-28.226826998777476</v>
      </c>
      <c r="D31">
        <f t="shared" si="2"/>
        <v>19.746600038991133</v>
      </c>
      <c r="E31">
        <f t="shared" si="0"/>
        <v>2.8591999047407795</v>
      </c>
    </row>
    <row r="32" spans="1:13" x14ac:dyDescent="0.25">
      <c r="A32">
        <v>15</v>
      </c>
      <c r="B32">
        <v>0.14000000000000001</v>
      </c>
      <c r="C32">
        <f t="shared" si="1"/>
        <v>-27.147162437921416</v>
      </c>
      <c r="D32">
        <f t="shared" si="2"/>
        <v>19.464331769003358</v>
      </c>
      <c r="E32">
        <f t="shared" si="0"/>
        <v>3.055254563780752</v>
      </c>
    </row>
    <row r="33" spans="1:5" x14ac:dyDescent="0.25">
      <c r="A33">
        <v>16</v>
      </c>
      <c r="B33">
        <v>0.15</v>
      </c>
      <c r="C33">
        <f t="shared" si="1"/>
        <v>-26.123458516951828</v>
      </c>
      <c r="D33">
        <f t="shared" si="2"/>
        <v>19.192860144624145</v>
      </c>
      <c r="E33">
        <f t="shared" si="0"/>
        <v>3.2485405233488893</v>
      </c>
    </row>
    <row r="34" spans="1:5" x14ac:dyDescent="0.25">
      <c r="A34">
        <v>17</v>
      </c>
      <c r="B34">
        <v>0.16</v>
      </c>
      <c r="C34">
        <f t="shared" si="1"/>
        <v>-25.151932827767631</v>
      </c>
      <c r="D34">
        <f t="shared" si="2"/>
        <v>18.931625559454627</v>
      </c>
      <c r="E34">
        <f t="shared" si="0"/>
        <v>3.439162951869283</v>
      </c>
    </row>
    <row r="35" spans="1:5" x14ac:dyDescent="0.25">
      <c r="A35">
        <v>18</v>
      </c>
      <c r="B35">
        <v>0.17</v>
      </c>
      <c r="C35">
        <f t="shared" si="1"/>
        <v>-24.229118525654464</v>
      </c>
      <c r="D35">
        <f t="shared" si="2"/>
        <v>18.68010623117695</v>
      </c>
      <c r="E35">
        <f t="shared" si="0"/>
        <v>3.6272216108224411</v>
      </c>
    </row>
    <row r="36" spans="1:5" x14ac:dyDescent="0.25">
      <c r="A36">
        <v>19</v>
      </c>
      <c r="B36">
        <v>0.18</v>
      </c>
      <c r="C36">
        <f t="shared" si="1"/>
        <v>-23.351833164511916</v>
      </c>
      <c r="D36">
        <f t="shared" si="2"/>
        <v>18.437815045920406</v>
      </c>
      <c r="E36">
        <f t="shared" si="0"/>
        <v>3.812811217207928</v>
      </c>
    </row>
    <row r="37" spans="1:5" x14ac:dyDescent="0.25">
      <c r="A37">
        <v>20</v>
      </c>
      <c r="B37">
        <v>0.19</v>
      </c>
      <c r="C37">
        <f t="shared" si="1"/>
        <v>-22.517151072332112</v>
      </c>
      <c r="D37">
        <f t="shared" si="2"/>
        <v>18.204296714275287</v>
      </c>
      <c r="E37">
        <f t="shared" si="0"/>
        <v>3.9960217760089063</v>
      </c>
    </row>
    <row r="38" spans="1:5" x14ac:dyDescent="0.25">
      <c r="A38">
        <v>21</v>
      </c>
      <c r="B38">
        <v>0.2</v>
      </c>
      <c r="C38">
        <f t="shared" si="1"/>
        <v>-21.722378813820576</v>
      </c>
      <c r="D38">
        <f t="shared" si="2"/>
        <v>17.979125203551966</v>
      </c>
      <c r="E38">
        <f t="shared" si="0"/>
        <v>4.1769388855980427</v>
      </c>
    </row>
    <row r="39" spans="1:5" x14ac:dyDescent="0.25">
      <c r="A39">
        <v>22</v>
      </c>
      <c r="B39">
        <v>0.21</v>
      </c>
      <c r="C39">
        <f t="shared" si="1"/>
        <v>-20.96503335136746</v>
      </c>
      <c r="D39">
        <f t="shared" si="2"/>
        <v>17.76190141541376</v>
      </c>
      <c r="E39">
        <f t="shared" si="0"/>
        <v>4.3556440186928711</v>
      </c>
    </row>
    <row r="40" spans="1:5" x14ac:dyDescent="0.25">
      <c r="A40">
        <v>23</v>
      </c>
      <c r="B40">
        <v>0.22</v>
      </c>
      <c r="C40">
        <f t="shared" si="1"/>
        <v>-20.242822569894081</v>
      </c>
      <c r="D40">
        <f t="shared" si="2"/>
        <v>17.552251081900085</v>
      </c>
      <c r="E40">
        <f t="shared" si="0"/>
        <v>4.53221478117944</v>
      </c>
    </row>
    <row r="41" spans="1:5" x14ac:dyDescent="0.25">
      <c r="A41">
        <v>24</v>
      </c>
      <c r="B41">
        <v>0.23</v>
      </c>
      <c r="C41">
        <f t="shared" si="1"/>
        <v>-19.553627877102173</v>
      </c>
      <c r="D41">
        <f t="shared" si="2"/>
        <v>17.349822856201143</v>
      </c>
      <c r="E41">
        <f t="shared" si="0"/>
        <v>4.7067251508699464</v>
      </c>
    </row>
    <row r="42" spans="1:5" x14ac:dyDescent="0.25">
      <c r="A42">
        <v>25</v>
      </c>
      <c r="B42">
        <v>0.24</v>
      </c>
      <c r="C42">
        <f t="shared" si="1"/>
        <v>-18.895488629721861</v>
      </c>
      <c r="D42">
        <f t="shared" si="2"/>
        <v>17.154286577430121</v>
      </c>
      <c r="E42">
        <f t="shared" si="0"/>
        <v>4.8792456980381029</v>
      </c>
    </row>
    <row r="43" spans="1:5" x14ac:dyDescent="0.25">
      <c r="A43">
        <v>26</v>
      </c>
      <c r="B43">
        <v>0.25</v>
      </c>
      <c r="C43">
        <f t="shared" si="1"/>
        <v>-18.266588169623496</v>
      </c>
      <c r="D43">
        <f t="shared" si="2"/>
        <v>16.965331691132903</v>
      </c>
      <c r="E43">
        <f t="shared" si="0"/>
        <v>5.049843789380918</v>
      </c>
    </row>
    <row r="44" spans="1:5" x14ac:dyDescent="0.25">
      <c r="A44">
        <v>27</v>
      </c>
      <c r="B44">
        <v>0.26</v>
      </c>
      <c r="C44">
        <f t="shared" si="1"/>
        <v>-17.665241282061992</v>
      </c>
      <c r="D44">
        <f t="shared" si="2"/>
        <v>16.782665809436669</v>
      </c>
      <c r="E44">
        <f t="shared" si="0"/>
        <v>5.218583776883766</v>
      </c>
    </row>
    <row r="45" spans="1:5" x14ac:dyDescent="0.25">
      <c r="A45">
        <v>28</v>
      </c>
      <c r="B45">
        <v>0.27</v>
      </c>
      <c r="C45">
        <f t="shared" si="1"/>
        <v>-17.089882912632525</v>
      </c>
      <c r="D45">
        <f t="shared" si="2"/>
        <v>16.606013396616049</v>
      </c>
      <c r="E45">
        <f t="shared" si="0"/>
        <v>5.3855271729140295</v>
      </c>
    </row>
    <row r="46" spans="1:5" x14ac:dyDescent="0.25">
      <c r="A46">
        <v>29</v>
      </c>
      <c r="B46">
        <v>0.28000000000000003</v>
      </c>
      <c r="C46">
        <f t="shared" si="1"/>
        <v>-16.539058000374311</v>
      </c>
      <c r="D46">
        <f t="shared" si="2"/>
        <v>16.435114567489723</v>
      </c>
      <c r="E46">
        <f t="shared" si="0"/>
        <v>5.5507328127345588</v>
      </c>
    </row>
    <row r="47" spans="1:5" x14ac:dyDescent="0.25">
      <c r="A47">
        <v>30</v>
      </c>
      <c r="B47">
        <v>0.28999999999999998</v>
      </c>
      <c r="C47">
        <f t="shared" si="1"/>
        <v>-16.011412302396536</v>
      </c>
      <c r="D47">
        <f t="shared" si="2"/>
        <v>16.269723987485982</v>
      </c>
      <c r="E47">
        <f t="shared" si="0"/>
        <v>5.7142570055094373</v>
      </c>
    </row>
    <row r="48" spans="1:5" x14ac:dyDescent="0.25">
      <c r="A48">
        <v>31</v>
      </c>
      <c r="B48">
        <v>0.3</v>
      </c>
      <c r="C48">
        <f t="shared" si="1"/>
        <v>-15.50568410086135</v>
      </c>
      <c r="D48">
        <f t="shared" si="2"/>
        <v>16.109609864462016</v>
      </c>
      <c r="E48">
        <f t="shared" si="0"/>
        <v>5.8761536747691769</v>
      </c>
    </row>
    <row r="49" spans="1:5" x14ac:dyDescent="0.25">
      <c r="A49">
        <v>32</v>
      </c>
      <c r="B49">
        <v>0.31</v>
      </c>
      <c r="C49">
        <f t="shared" si="1"/>
        <v>-15.020696696515804</v>
      </c>
      <c r="D49">
        <f t="shared" si="2"/>
        <v>15.954553023453402</v>
      </c>
      <c r="E49">
        <f t="shared" si="0"/>
        <v>6.0364744892087536</v>
      </c>
    </row>
    <row r="50" spans="1:5" x14ac:dyDescent="0.25">
      <c r="A50">
        <v>33</v>
      </c>
      <c r="B50">
        <v>0.32</v>
      </c>
      <c r="C50">
        <f t="shared" si="1"/>
        <v>-14.555351604526466</v>
      </c>
      <c r="D50">
        <f t="shared" si="2"/>
        <v>15.804346056488244</v>
      </c>
      <c r="E50">
        <f t="shared" si="0"/>
        <v>6.1952689846084619</v>
      </c>
    </row>
    <row r="51" spans="1:5" x14ac:dyDescent="0.25">
      <c r="A51">
        <v>34</v>
      </c>
      <c r="B51">
        <v>0.33</v>
      </c>
      <c r="C51">
        <f t="shared" si="1"/>
        <v>-14.10862237840197</v>
      </c>
      <c r="D51">
        <f t="shared" si="2"/>
        <v>15.658792540442979</v>
      </c>
      <c r="E51">
        <f t="shared" si="0"/>
        <v>6.3525846775931178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5B8F-2030-44D8-81A6-98C0AA95CD6E}">
  <dimension ref="A1:J212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4">
      <c r="A1" s="12" t="s">
        <v>47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0" x14ac:dyDescent="0.25">
      <c r="A22">
        <v>1</v>
      </c>
      <c r="B22">
        <v>181.2</v>
      </c>
      <c r="C22">
        <f>$C$6-(0.5*$C$9*$C$10*$J$28*$D22^2)/$C$7</f>
        <v>-0.51791589860814824</v>
      </c>
      <c r="D22">
        <v>47.169030791719202</v>
      </c>
      <c r="E22">
        <v>8003.9923597140551</v>
      </c>
    </row>
    <row r="23" spans="1:10" x14ac:dyDescent="0.25">
      <c r="A23">
        <v>2</v>
      </c>
      <c r="B23">
        <v>181.4</v>
      </c>
      <c r="C23">
        <f>$C$6-(0.5*$C$9*$C$10*$J$28*$D23^2)/$C$7</f>
        <v>-0.47260550268671508</v>
      </c>
      <c r="D23">
        <f>$C22*$C$12+$D22</f>
        <v>47.06544761199757</v>
      </c>
      <c r="E23">
        <f>$E22+0.5*($D22+$D23)*$C$12</f>
        <v>8013.4158075544265</v>
      </c>
      <c r="I23" s="9" t="s">
        <v>23</v>
      </c>
      <c r="J23" s="9" t="s">
        <v>15</v>
      </c>
    </row>
    <row r="24" spans="1:10" x14ac:dyDescent="0.25">
      <c r="A24">
        <v>3</v>
      </c>
      <c r="B24">
        <v>181.6</v>
      </c>
      <c r="C24">
        <f t="shared" ref="C24:C87" si="0">$C$6-(0.5*$C$9*$C$10*$J$28*$D24^2)/$C$7</f>
        <v>-0.43134605289410466</v>
      </c>
      <c r="D24">
        <f t="shared" ref="D24:D87" si="1">$C23*$C$12+$D23</f>
        <v>46.970926511460227</v>
      </c>
      <c r="E24">
        <f t="shared" ref="E24:E87" si="2">$E23+0.5*($D23+$D24)*$C$12</f>
        <v>8022.8194449667726</v>
      </c>
      <c r="I24">
        <v>0</v>
      </c>
      <c r="J24" s="10">
        <v>1.2250000000000001</v>
      </c>
    </row>
    <row r="25" spans="1:10" x14ac:dyDescent="0.25">
      <c r="A25">
        <v>4</v>
      </c>
      <c r="B25">
        <v>181.8</v>
      </c>
      <c r="C25">
        <f t="shared" si="0"/>
        <v>-0.39376103797833473</v>
      </c>
      <c r="D25">
        <f t="shared" si="1"/>
        <v>46.884657300881408</v>
      </c>
      <c r="E25">
        <f t="shared" si="2"/>
        <v>8032.2050033480064</v>
      </c>
      <c r="I25">
        <v>0.5</v>
      </c>
      <c r="J25" s="10">
        <v>1.167</v>
      </c>
    </row>
    <row r="26" spans="1:10" x14ac:dyDescent="0.25">
      <c r="A26">
        <v>5</v>
      </c>
      <c r="B26">
        <v>182</v>
      </c>
      <c r="C26">
        <f>$C$6-(0.5*$C$9*$C$10*$J$28*$D26^2)/$C$7</f>
        <v>-0.35951129078405408</v>
      </c>
      <c r="D26">
        <f t="shared" si="1"/>
        <v>46.805905093285737</v>
      </c>
      <c r="E26">
        <f t="shared" si="2"/>
        <v>8041.5740595874231</v>
      </c>
      <c r="I26">
        <v>1</v>
      </c>
      <c r="J26" s="10">
        <v>1.1120000000000001</v>
      </c>
    </row>
    <row r="27" spans="1:10" x14ac:dyDescent="0.25">
      <c r="A27">
        <v>6</v>
      </c>
      <c r="B27">
        <v>182.2</v>
      </c>
      <c r="C27">
        <f t="shared" si="0"/>
        <v>-0.32829090569508246</v>
      </c>
      <c r="D27">
        <f t="shared" si="1"/>
        <v>46.734002835128926</v>
      </c>
      <c r="E27">
        <f t="shared" si="2"/>
        <v>8050.9280503802647</v>
      </c>
      <c r="I27">
        <v>1.5</v>
      </c>
      <c r="J27" s="10">
        <v>1.0580000000000001</v>
      </c>
    </row>
    <row r="28" spans="1:10" x14ac:dyDescent="0.25">
      <c r="A28">
        <v>7</v>
      </c>
      <c r="B28">
        <v>182.4</v>
      </c>
      <c r="C28">
        <f t="shared" si="0"/>
        <v>-0.29982366150345463</v>
      </c>
      <c r="D28">
        <f t="shared" si="1"/>
        <v>46.668344653989912</v>
      </c>
      <c r="E28">
        <f t="shared" si="2"/>
        <v>8060.2682851291765</v>
      </c>
      <c r="I28">
        <v>2</v>
      </c>
      <c r="J28" s="10">
        <v>1.0069999999999999</v>
      </c>
    </row>
    <row r="29" spans="1:10" x14ac:dyDescent="0.25">
      <c r="A29">
        <v>8</v>
      </c>
      <c r="B29">
        <v>182.6</v>
      </c>
      <c r="C29">
        <f t="shared" si="0"/>
        <v>-0.27385987830474257</v>
      </c>
      <c r="D29">
        <f t="shared" si="1"/>
        <v>46.60837992168922</v>
      </c>
      <c r="E29">
        <f t="shared" si="2"/>
        <v>8069.5959575867446</v>
      </c>
      <c r="I29">
        <v>2.5</v>
      </c>
      <c r="J29" s="10">
        <v>0.95699999999999996</v>
      </c>
    </row>
    <row r="30" spans="1:10" x14ac:dyDescent="0.25">
      <c r="A30">
        <v>9</v>
      </c>
      <c r="B30">
        <v>182.8</v>
      </c>
      <c r="C30">
        <f t="shared" si="0"/>
        <v>-0.25017364837509604</v>
      </c>
      <c r="D30">
        <f t="shared" si="1"/>
        <v>46.553607946028272</v>
      </c>
      <c r="E30">
        <f t="shared" si="2"/>
        <v>8078.9121563735162</v>
      </c>
      <c r="I30">
        <v>3</v>
      </c>
      <c r="J30" s="10">
        <v>0.90900000000000003</v>
      </c>
    </row>
    <row r="31" spans="1:10" x14ac:dyDescent="0.25">
      <c r="A31">
        <v>10</v>
      </c>
      <c r="B31">
        <v>183</v>
      </c>
      <c r="C31">
        <f t="shared" si="0"/>
        <v>-0.22856039035136</v>
      </c>
      <c r="D31">
        <f t="shared" si="1"/>
        <v>46.503573216353253</v>
      </c>
      <c r="E31">
        <f t="shared" si="2"/>
        <v>8088.2178744897546</v>
      </c>
      <c r="I31">
        <v>3.5</v>
      </c>
      <c r="J31" s="10">
        <v>0.86299999999999999</v>
      </c>
    </row>
    <row r="32" spans="1:10" x14ac:dyDescent="0.25">
      <c r="A32">
        <v>11</v>
      </c>
      <c r="B32">
        <v>183.2</v>
      </c>
      <c r="C32">
        <f t="shared" si="0"/>
        <v>-0.20883468378965375</v>
      </c>
      <c r="D32">
        <f t="shared" si="1"/>
        <v>46.457861138282979</v>
      </c>
      <c r="E32">
        <f t="shared" si="2"/>
        <v>8097.5140179252185</v>
      </c>
      <c r="I32">
        <v>4</v>
      </c>
      <c r="J32" s="10">
        <v>0.81899999999999995</v>
      </c>
    </row>
    <row r="33" spans="1:10" x14ac:dyDescent="0.25">
      <c r="A33">
        <v>12</v>
      </c>
      <c r="B33">
        <v>183.4</v>
      </c>
      <c r="C33">
        <f t="shared" si="0"/>
        <v>-0.19082834761974077</v>
      </c>
      <c r="D33">
        <f t="shared" si="1"/>
        <v>46.416094201525048</v>
      </c>
      <c r="E33">
        <f t="shared" si="2"/>
        <v>8106.8014134591995</v>
      </c>
      <c r="I33">
        <v>4.5</v>
      </c>
      <c r="J33" s="10">
        <v>0.77700000000000002</v>
      </c>
    </row>
    <row r="34" spans="1:10" x14ac:dyDescent="0.25">
      <c r="A34">
        <v>13</v>
      </c>
      <c r="B34">
        <v>183.6</v>
      </c>
      <c r="C34">
        <f t="shared" si="0"/>
        <v>-0.17438873138362077</v>
      </c>
      <c r="D34">
        <f t="shared" si="1"/>
        <v>46.3779285320011</v>
      </c>
      <c r="E34">
        <f t="shared" si="2"/>
        <v>8116.0808157325519</v>
      </c>
      <c r="I34">
        <v>5</v>
      </c>
      <c r="J34" s="10">
        <v>0.73599999999999999</v>
      </c>
    </row>
    <row r="35" spans="1:10" x14ac:dyDescent="0.25">
      <c r="A35">
        <v>14</v>
      </c>
      <c r="B35">
        <v>183.8</v>
      </c>
      <c r="C35">
        <f t="shared" si="0"/>
        <v>-0.15937719263991745</v>
      </c>
      <c r="D35">
        <f t="shared" si="1"/>
        <v>46.343050785724373</v>
      </c>
      <c r="E35">
        <f t="shared" si="2"/>
        <v>8125.3529136643247</v>
      </c>
      <c r="I35">
        <v>5.5</v>
      </c>
      <c r="J35" s="10">
        <v>0.69699999999999995</v>
      </c>
    </row>
    <row r="36" spans="1:10" x14ac:dyDescent="0.25">
      <c r="A36">
        <v>15</v>
      </c>
      <c r="B36">
        <v>184</v>
      </c>
      <c r="C36">
        <f t="shared" si="0"/>
        <v>-0.14566773768717667</v>
      </c>
      <c r="D36">
        <f t="shared" si="1"/>
        <v>46.311175347196389</v>
      </c>
      <c r="E36">
        <f t="shared" si="2"/>
        <v>8134.6183362776164</v>
      </c>
      <c r="I36">
        <v>6</v>
      </c>
      <c r="J36" s="10">
        <v>0.66</v>
      </c>
    </row>
    <row r="37" spans="1:10" x14ac:dyDescent="0.25">
      <c r="A37">
        <v>16</v>
      </c>
      <c r="B37">
        <v>184.2</v>
      </c>
      <c r="C37">
        <f t="shared" si="0"/>
        <v>-0.13314580593486447</v>
      </c>
      <c r="D37">
        <f t="shared" si="1"/>
        <v>46.282041799658955</v>
      </c>
      <c r="E37">
        <f t="shared" si="2"/>
        <v>8143.8776579923024</v>
      </c>
      <c r="I37">
        <v>6.5</v>
      </c>
      <c r="J37" s="10">
        <v>0.624</v>
      </c>
    </row>
    <row r="38" spans="1:10" x14ac:dyDescent="0.25">
      <c r="A38">
        <v>17</v>
      </c>
      <c r="B38">
        <v>184.4</v>
      </c>
      <c r="C38">
        <f t="shared" si="0"/>
        <v>-0.12170718093396538</v>
      </c>
      <c r="D38">
        <f t="shared" si="1"/>
        <v>46.255412638471981</v>
      </c>
      <c r="E38">
        <f t="shared" si="2"/>
        <v>8153.1314034361158</v>
      </c>
      <c r="I38">
        <v>7</v>
      </c>
      <c r="J38" s="10">
        <v>0.59</v>
      </c>
    </row>
    <row r="39" spans="1:10" x14ac:dyDescent="0.25">
      <c r="A39">
        <v>18</v>
      </c>
      <c r="B39">
        <v>184.6</v>
      </c>
      <c r="C39">
        <f t="shared" si="0"/>
        <v>-0.11125701335246241</v>
      </c>
      <c r="D39">
        <f t="shared" si="1"/>
        <v>46.231071202285186</v>
      </c>
      <c r="E39">
        <f t="shared" si="2"/>
        <v>8162.3800518201915</v>
      </c>
      <c r="I39">
        <v>7.5</v>
      </c>
      <c r="J39" s="10">
        <v>0.55700000000000005</v>
      </c>
    </row>
    <row r="40" spans="1:10" x14ac:dyDescent="0.25">
      <c r="A40">
        <v>19</v>
      </c>
      <c r="B40">
        <v>184.8</v>
      </c>
      <c r="C40">
        <f t="shared" si="0"/>
        <v>-0.10170894311365331</v>
      </c>
      <c r="D40">
        <f t="shared" si="1"/>
        <v>46.208819799614695</v>
      </c>
      <c r="E40">
        <f t="shared" si="2"/>
        <v>8171.624040920381</v>
      </c>
      <c r="I40">
        <v>8</v>
      </c>
      <c r="J40" s="10">
        <v>0.52600000000000002</v>
      </c>
    </row>
    <row r="41" spans="1:10" x14ac:dyDescent="0.25">
      <c r="A41">
        <v>20</v>
      </c>
      <c r="B41">
        <v>185</v>
      </c>
      <c r="C41">
        <f t="shared" si="0"/>
        <v>-9.2984309563000522E-2</v>
      </c>
      <c r="D41">
        <f t="shared" si="1"/>
        <v>46.188478010991965</v>
      </c>
      <c r="E41">
        <f t="shared" si="2"/>
        <v>8180.8637707014414</v>
      </c>
      <c r="I41">
        <v>8.5</v>
      </c>
      <c r="J41" s="10">
        <v>0.496</v>
      </c>
    </row>
    <row r="42" spans="1:10" x14ac:dyDescent="0.25">
      <c r="A42">
        <v>21</v>
      </c>
      <c r="B42">
        <v>185.2</v>
      </c>
      <c r="C42">
        <f t="shared" si="0"/>
        <v>-8.5011439938194044E-2</v>
      </c>
      <c r="D42">
        <f t="shared" si="1"/>
        <v>46.169881149079366</v>
      </c>
      <c r="E42">
        <f t="shared" si="2"/>
        <v>8190.0996066174484</v>
      </c>
      <c r="I42">
        <v>9</v>
      </c>
      <c r="J42" s="10">
        <v>0.46700000000000003</v>
      </c>
    </row>
    <row r="43" spans="1:10" x14ac:dyDescent="0.25">
      <c r="A43">
        <v>22</v>
      </c>
      <c r="B43">
        <v>185.4</v>
      </c>
      <c r="C43">
        <f t="shared" si="0"/>
        <v>-7.7725007625717879E-2</v>
      </c>
      <c r="D43">
        <f t="shared" si="1"/>
        <v>46.152878861091729</v>
      </c>
      <c r="E43">
        <f t="shared" si="2"/>
        <v>8199.3318826184659</v>
      </c>
      <c r="I43">
        <v>9.5</v>
      </c>
      <c r="J43" s="10">
        <v>0.44</v>
      </c>
    </row>
    <row r="44" spans="1:10" x14ac:dyDescent="0.25">
      <c r="A44">
        <v>23</v>
      </c>
      <c r="B44">
        <v>185.6</v>
      </c>
      <c r="C44">
        <f t="shared" si="0"/>
        <v>-7.1065452726477574E-2</v>
      </c>
      <c r="D44">
        <f t="shared" si="1"/>
        <v>46.137333859566589</v>
      </c>
      <c r="E44">
        <f t="shared" si="2"/>
        <v>8208.5609038905313</v>
      </c>
      <c r="I44">
        <v>10</v>
      </c>
      <c r="J44" s="10">
        <v>0.41399999999999998</v>
      </c>
    </row>
    <row r="45" spans="1:10" x14ac:dyDescent="0.25">
      <c r="A45">
        <v>24</v>
      </c>
      <c r="B45">
        <v>185.8</v>
      </c>
      <c r="C45">
        <f t="shared" si="0"/>
        <v>-6.4978458349713719E-2</v>
      </c>
      <c r="D45">
        <f t="shared" si="1"/>
        <v>46.123120769021291</v>
      </c>
      <c r="E45">
        <f t="shared" si="2"/>
        <v>8217.7869493533908</v>
      </c>
    </row>
    <row r="46" spans="1:10" x14ac:dyDescent="0.25">
      <c r="A46">
        <v>25</v>
      </c>
      <c r="B46">
        <v>186</v>
      </c>
      <c r="C46">
        <f t="shared" si="0"/>
        <v>-5.9414476829880769E-2</v>
      </c>
      <c r="D46">
        <f t="shared" si="1"/>
        <v>46.110125077351348</v>
      </c>
      <c r="E46">
        <f t="shared" si="2"/>
        <v>8227.0102739380272</v>
      </c>
    </row>
    <row r="47" spans="1:10" x14ac:dyDescent="0.25">
      <c r="A47">
        <v>26</v>
      </c>
      <c r="B47">
        <v>186.2</v>
      </c>
      <c r="C47">
        <f t="shared" si="0"/>
        <v>-5.4328300733711643E-2</v>
      </c>
      <c r="D47">
        <f t="shared" si="1"/>
        <v>46.09824218198537</v>
      </c>
      <c r="E47">
        <f t="shared" si="2"/>
        <v>8236.2311106639609</v>
      </c>
    </row>
    <row r="48" spans="1:10" x14ac:dyDescent="0.25">
      <c r="A48">
        <v>27</v>
      </c>
      <c r="B48">
        <v>186.4</v>
      </c>
      <c r="C48">
        <f t="shared" si="0"/>
        <v>-4.9678674109589593E-2</v>
      </c>
      <c r="D48">
        <f t="shared" si="1"/>
        <v>46.087376521838628</v>
      </c>
      <c r="E48">
        <f t="shared" si="2"/>
        <v>8245.4496725343433</v>
      </c>
    </row>
    <row r="49" spans="1:5" x14ac:dyDescent="0.25">
      <c r="A49">
        <v>28</v>
      </c>
      <c r="B49">
        <v>186.6</v>
      </c>
      <c r="C49">
        <f t="shared" si="0"/>
        <v>-4.5427939941257378E-2</v>
      </c>
      <c r="D49">
        <f t="shared" si="1"/>
        <v>46.077440787016712</v>
      </c>
      <c r="E49">
        <f t="shared" si="2"/>
        <v>8254.6661542652291</v>
      </c>
    </row>
    <row r="50" spans="1:5" x14ac:dyDescent="0.25">
      <c r="A50">
        <v>29</v>
      </c>
      <c r="B50">
        <v>186.8</v>
      </c>
      <c r="C50">
        <f t="shared" si="0"/>
        <v>-4.154172021365099E-2</v>
      </c>
      <c r="D50">
        <f t="shared" si="1"/>
        <v>46.06835519902846</v>
      </c>
      <c r="E50">
        <f t="shared" si="2"/>
        <v>8263.8807338638344</v>
      </c>
    </row>
    <row r="51" spans="1:5" x14ac:dyDescent="0.25">
      <c r="A51">
        <v>30</v>
      </c>
      <c r="B51">
        <v>187</v>
      </c>
      <c r="C51">
        <f t="shared" si="0"/>
        <v>-3.7988625389225206E-2</v>
      </c>
      <c r="D51">
        <f t="shared" si="1"/>
        <v>46.060046854985728</v>
      </c>
      <c r="E51">
        <f t="shared" si="2"/>
        <v>8273.0935740692366</v>
      </c>
    </row>
    <row r="52" spans="1:5" x14ac:dyDescent="0.25">
      <c r="A52">
        <v>31</v>
      </c>
      <c r="B52">
        <v>187.20000000000101</v>
      </c>
      <c r="C52">
        <f t="shared" si="0"/>
        <v>-3.4739990436106538E-2</v>
      </c>
      <c r="D52">
        <f t="shared" si="1"/>
        <v>46.052449129907885</v>
      </c>
      <c r="E52">
        <f t="shared" si="2"/>
        <v>8282.3048236677259</v>
      </c>
    </row>
    <row r="53" spans="1:5" x14ac:dyDescent="0.25">
      <c r="A53">
        <v>32</v>
      </c>
      <c r="B53">
        <v>187.400000000001</v>
      </c>
      <c r="C53">
        <f t="shared" si="0"/>
        <v>-3.1769634851572803E-2</v>
      </c>
      <c r="D53">
        <f t="shared" si="1"/>
        <v>46.045501131820664</v>
      </c>
      <c r="E53">
        <f t="shared" si="2"/>
        <v>8291.5146186938982</v>
      </c>
    </row>
    <row r="54" spans="1:5" x14ac:dyDescent="0.25">
      <c r="A54">
        <v>33</v>
      </c>
      <c r="B54">
        <v>187.60000000000099</v>
      </c>
      <c r="C54">
        <f t="shared" si="0"/>
        <v>-2.9053644390723221E-2</v>
      </c>
      <c r="D54">
        <f t="shared" si="1"/>
        <v>46.039147204850352</v>
      </c>
      <c r="E54">
        <f t="shared" si="2"/>
        <v>8300.7230835275659</v>
      </c>
    </row>
    <row r="55" spans="1:5" x14ac:dyDescent="0.25">
      <c r="A55">
        <v>34</v>
      </c>
      <c r="B55">
        <v>187.80000000000101</v>
      </c>
      <c r="C55">
        <f t="shared" si="0"/>
        <v>-2.6570172445966378E-2</v>
      </c>
      <c r="D55">
        <f t="shared" si="1"/>
        <v>46.033336475972206</v>
      </c>
      <c r="E55">
        <f t="shared" si="2"/>
        <v>8309.9303318956481</v>
      </c>
    </row>
    <row r="56" spans="1:5" x14ac:dyDescent="0.25">
      <c r="A56">
        <v>35</v>
      </c>
      <c r="B56">
        <v>188.00000000000099</v>
      </c>
      <c r="C56">
        <f t="shared" si="0"/>
        <v>-2.4299259231709058E-2</v>
      </c>
      <c r="D56">
        <f t="shared" si="1"/>
        <v>46.02802244148301</v>
      </c>
      <c r="E56">
        <f t="shared" si="2"/>
        <v>8319.1364677873935</v>
      </c>
    </row>
    <row r="57" spans="1:5" x14ac:dyDescent="0.25">
      <c r="A57">
        <v>36</v>
      </c>
      <c r="B57">
        <v>188.20000000000101</v>
      </c>
      <c r="C57">
        <f t="shared" si="0"/>
        <v>-2.2222667114048633E-2</v>
      </c>
      <c r="D57">
        <f t="shared" si="1"/>
        <v>46.023162589636669</v>
      </c>
      <c r="E57">
        <f t="shared" si="2"/>
        <v>8328.3415862905058</v>
      </c>
    </row>
    <row r="58" spans="1:5" x14ac:dyDescent="0.25">
      <c r="A58">
        <v>37</v>
      </c>
      <c r="B58">
        <v>188.400000000001</v>
      </c>
      <c r="C58">
        <f t="shared" si="0"/>
        <v>-2.0323730590256162E-2</v>
      </c>
      <c r="D58">
        <f t="shared" si="1"/>
        <v>46.018718056213856</v>
      </c>
      <c r="E58">
        <f t="shared" si="2"/>
        <v>8337.5457743550905</v>
      </c>
    </row>
    <row r="59" spans="1:5" x14ac:dyDescent="0.25">
      <c r="A59">
        <v>38</v>
      </c>
      <c r="B59">
        <v>188.60000000000099</v>
      </c>
      <c r="C59">
        <f t="shared" si="0"/>
        <v>-1.8587219569793589E-2</v>
      </c>
      <c r="D59">
        <f t="shared" si="1"/>
        <v>46.014653310095802</v>
      </c>
      <c r="E59">
        <f t="shared" si="2"/>
        <v>8346.7491114917211</v>
      </c>
    </row>
    <row r="60" spans="1:5" x14ac:dyDescent="0.25">
      <c r="A60">
        <v>39</v>
      </c>
      <c r="B60">
        <v>188.80000000000101</v>
      </c>
      <c r="C60">
        <f t="shared" si="0"/>
        <v>-1.6999214739829682E-2</v>
      </c>
      <c r="D60">
        <f t="shared" si="1"/>
        <v>46.010935866181846</v>
      </c>
      <c r="E60">
        <f t="shared" si="2"/>
        <v>8355.9516704093494</v>
      </c>
    </row>
    <row r="61" spans="1:5" x14ac:dyDescent="0.25">
      <c r="A61">
        <v>40</v>
      </c>
      <c r="B61">
        <v>189.00000000000099</v>
      </c>
      <c r="C61">
        <f t="shared" si="0"/>
        <v>-1.554699391559744E-2</v>
      </c>
      <c r="D61">
        <f t="shared" si="1"/>
        <v>46.007536023233882</v>
      </c>
      <c r="E61">
        <f t="shared" si="2"/>
        <v>8365.1535175982917</v>
      </c>
    </row>
    <row r="62" spans="1:5" x14ac:dyDescent="0.25">
      <c r="A62">
        <v>41</v>
      </c>
      <c r="B62">
        <v>189.20000000000101</v>
      </c>
      <c r="C62">
        <f t="shared" si="0"/>
        <v>-1.4218928381087181E-2</v>
      </c>
      <c r="D62">
        <f t="shared" si="1"/>
        <v>46.004426624450765</v>
      </c>
      <c r="E62">
        <f t="shared" si="2"/>
        <v>8374.3547138630602</v>
      </c>
    </row>
    <row r="63" spans="1:5" x14ac:dyDescent="0.25">
      <c r="A63">
        <v>42</v>
      </c>
      <c r="B63">
        <v>189.400000000001</v>
      </c>
      <c r="C63">
        <f t="shared" si="0"/>
        <v>-1.3004388319668436E-2</v>
      </c>
      <c r="D63">
        <f t="shared" si="1"/>
        <v>46.001582838774546</v>
      </c>
      <c r="E63">
        <f t="shared" si="2"/>
        <v>8383.5553148093823</v>
      </c>
    </row>
    <row r="64" spans="1:5" x14ac:dyDescent="0.25">
      <c r="A64">
        <v>43</v>
      </c>
      <c r="B64">
        <v>189.60000000000099</v>
      </c>
      <c r="C64">
        <f t="shared" si="0"/>
        <v>-1.1893656519156082E-2</v>
      </c>
      <c r="D64">
        <f t="shared" si="1"/>
        <v>45.998981961110616</v>
      </c>
      <c r="E64">
        <f t="shared" si="2"/>
        <v>8392.7553712893714</v>
      </c>
    </row>
    <row r="65" spans="1:5" x14ac:dyDescent="0.25">
      <c r="A65">
        <v>44</v>
      </c>
      <c r="B65">
        <v>189.80000000000101</v>
      </c>
      <c r="C65">
        <f t="shared" si="0"/>
        <v>-1.0877849611739876E-2</v>
      </c>
      <c r="D65">
        <f t="shared" si="1"/>
        <v>45.996603229806787</v>
      </c>
      <c r="E65">
        <f t="shared" si="2"/>
        <v>8401.9549298084639</v>
      </c>
    </row>
    <row r="66" spans="1:5" x14ac:dyDescent="0.25">
      <c r="A66">
        <v>45</v>
      </c>
      <c r="B66">
        <v>190.00000000000099</v>
      </c>
      <c r="C66">
        <f t="shared" si="0"/>
        <v>-9.9488461779877468E-3</v>
      </c>
      <c r="D66">
        <f t="shared" si="1"/>
        <v>45.994427659884437</v>
      </c>
      <c r="E66">
        <f t="shared" si="2"/>
        <v>8411.1540328974334</v>
      </c>
    </row>
    <row r="67" spans="1:5" x14ac:dyDescent="0.25">
      <c r="A67">
        <v>46</v>
      </c>
      <c r="B67">
        <v>190.20000000000101</v>
      </c>
      <c r="C67">
        <f t="shared" si="0"/>
        <v>-9.0992211057852046E-3</v>
      </c>
      <c r="D67">
        <f t="shared" si="1"/>
        <v>45.992437890648837</v>
      </c>
      <c r="E67">
        <f t="shared" si="2"/>
        <v>8420.3527194524868</v>
      </c>
    </row>
    <row r="68" spans="1:5" x14ac:dyDescent="0.25">
      <c r="A68">
        <v>47</v>
      </c>
      <c r="B68">
        <v>190.400000000001</v>
      </c>
      <c r="C68">
        <f t="shared" si="0"/>
        <v>-8.3221856509947401E-3</v>
      </c>
      <c r="D68">
        <f t="shared" si="1"/>
        <v>45.990618046427677</v>
      </c>
      <c r="E68">
        <f t="shared" si="2"/>
        <v>8429.5510250461939</v>
      </c>
    </row>
    <row r="69" spans="1:5" x14ac:dyDescent="0.25">
      <c r="A69">
        <v>48</v>
      </c>
      <c r="B69">
        <v>190.60000000000099</v>
      </c>
      <c r="C69">
        <f t="shared" si="0"/>
        <v>-7.6115326969077302E-3</v>
      </c>
      <c r="D69">
        <f t="shared" si="1"/>
        <v>45.988953609297475</v>
      </c>
      <c r="E69">
        <f t="shared" si="2"/>
        <v>8438.7489822117659</v>
      </c>
    </row>
    <row r="70" spans="1:5" x14ac:dyDescent="0.25">
      <c r="A70">
        <v>49</v>
      </c>
      <c r="B70">
        <v>190.80000000000101</v>
      </c>
      <c r="C70">
        <f t="shared" si="0"/>
        <v>-6.9615867552830224E-3</v>
      </c>
      <c r="D70">
        <f t="shared" si="1"/>
        <v>45.987431302758097</v>
      </c>
      <c r="E70">
        <f t="shared" si="2"/>
        <v>8447.9466207029709</v>
      </c>
    </row>
    <row r="71" spans="1:5" x14ac:dyDescent="0.25">
      <c r="A71">
        <v>50</v>
      </c>
      <c r="B71">
        <v>191.00000000000099</v>
      </c>
      <c r="C71">
        <f t="shared" si="0"/>
        <v>-6.367158292842845E-3</v>
      </c>
      <c r="D71">
        <f t="shared" si="1"/>
        <v>45.986038985407042</v>
      </c>
      <c r="E71">
        <f t="shared" si="2"/>
        <v>8457.1439677317867</v>
      </c>
    </row>
    <row r="72" spans="1:5" x14ac:dyDescent="0.25">
      <c r="A72">
        <v>51</v>
      </c>
      <c r="B72">
        <v>191.20000000000101</v>
      </c>
      <c r="C72">
        <f t="shared" si="0"/>
        <v>-5.8235020046470964E-3</v>
      </c>
      <c r="D72">
        <f t="shared" si="1"/>
        <v>45.984765553748474</v>
      </c>
      <c r="E72">
        <f t="shared" si="2"/>
        <v>8466.3410481857027</v>
      </c>
    </row>
    <row r="73" spans="1:5" x14ac:dyDescent="0.25">
      <c r="A73">
        <v>52</v>
      </c>
      <c r="B73">
        <v>191.400000000001</v>
      </c>
      <c r="C73">
        <f t="shared" si="0"/>
        <v>-5.3262786895036385E-3</v>
      </c>
      <c r="D73">
        <f t="shared" si="1"/>
        <v>45.983600853347546</v>
      </c>
      <c r="E73">
        <f t="shared" si="2"/>
        <v>8475.5378848264118</v>
      </c>
    </row>
    <row r="74" spans="1:5" x14ac:dyDescent="0.25">
      <c r="A74">
        <v>53</v>
      </c>
      <c r="B74">
        <v>191.60000000000099</v>
      </c>
      <c r="C74">
        <f t="shared" si="0"/>
        <v>-4.8715204133440437E-3</v>
      </c>
      <c r="D74">
        <f t="shared" si="1"/>
        <v>45.982535597609647</v>
      </c>
      <c r="E74">
        <f t="shared" si="2"/>
        <v>8484.7344984715073</v>
      </c>
    </row>
    <row r="75" spans="1:5" x14ac:dyDescent="0.25">
      <c r="A75">
        <v>54</v>
      </c>
      <c r="B75">
        <v>191.80000000000101</v>
      </c>
      <c r="C75">
        <f t="shared" si="0"/>
        <v>-4.4555986743937126E-3</v>
      </c>
      <c r="D75">
        <f t="shared" si="1"/>
        <v>45.98156129352698</v>
      </c>
      <c r="E75">
        <f t="shared" si="2"/>
        <v>8493.9309081606207</v>
      </c>
    </row>
    <row r="76" spans="1:5" x14ac:dyDescent="0.25">
      <c r="A76">
        <v>55</v>
      </c>
      <c r="B76" s="1">
        <v>192.00000000000099</v>
      </c>
      <c r="C76" s="1">
        <f t="shared" si="0"/>
        <v>-4.075195309305002E-3</v>
      </c>
      <c r="D76" s="1">
        <f t="shared" si="1"/>
        <v>45.980670173792099</v>
      </c>
      <c r="E76" s="1">
        <f t="shared" si="2"/>
        <v>8503.1271313073521</v>
      </c>
    </row>
    <row r="77" spans="1:5" x14ac:dyDescent="0.25">
      <c r="A77">
        <v>56</v>
      </c>
      <c r="B77">
        <v>192.20000000000101</v>
      </c>
      <c r="C77">
        <f t="shared" si="0"/>
        <v>-3.7272759024151725E-3</v>
      </c>
      <c r="D77">
        <f t="shared" si="1"/>
        <v>45.979855134730236</v>
      </c>
      <c r="E77">
        <f t="shared" si="2"/>
        <v>8512.3231838382035</v>
      </c>
    </row>
    <row r="78" spans="1:5" x14ac:dyDescent="0.25">
      <c r="A78">
        <v>57</v>
      </c>
      <c r="B78">
        <v>192.400000000001</v>
      </c>
      <c r="C78">
        <f t="shared" si="0"/>
        <v>-3.4090654812253263E-3</v>
      </c>
      <c r="D78">
        <f t="shared" si="1"/>
        <v>45.979109679549751</v>
      </c>
      <c r="E78">
        <f t="shared" si="2"/>
        <v>8521.519080319631</v>
      </c>
    </row>
    <row r="79" spans="1:5" x14ac:dyDescent="0.25">
      <c r="A79">
        <v>58</v>
      </c>
      <c r="B79">
        <v>192.60000000000099</v>
      </c>
      <c r="C79">
        <f t="shared" si="0"/>
        <v>-3.1180263002887898E-3</v>
      </c>
      <c r="D79">
        <f t="shared" si="1"/>
        <v>45.978427866453508</v>
      </c>
      <c r="E79">
        <f t="shared" si="2"/>
        <v>8530.7148340742315</v>
      </c>
    </row>
    <row r="80" spans="1:5" x14ac:dyDescent="0.25">
      <c r="A80">
        <v>59</v>
      </c>
      <c r="B80">
        <v>192.80000000000101</v>
      </c>
      <c r="C80">
        <f t="shared" si="0"/>
        <v>-2.8518375329351642E-3</v>
      </c>
      <c r="D80">
        <f t="shared" si="1"/>
        <v>45.977804261193448</v>
      </c>
      <c r="E80">
        <f t="shared" si="2"/>
        <v>8539.9104572869965</v>
      </c>
    </row>
    <row r="81" spans="1:5" x14ac:dyDescent="0.25">
      <c r="A81">
        <v>60</v>
      </c>
      <c r="B81">
        <v>193.00000000000099</v>
      </c>
      <c r="C81">
        <f t="shared" si="0"/>
        <v>-2.6083767061599872E-3</v>
      </c>
      <c r="D81">
        <f t="shared" si="1"/>
        <v>45.977233893686858</v>
      </c>
      <c r="E81">
        <f t="shared" si="2"/>
        <v>8549.1059611024848</v>
      </c>
    </row>
    <row r="82" spans="1:5" x14ac:dyDescent="0.25">
      <c r="A82">
        <v>61</v>
      </c>
      <c r="B82">
        <v>193.20000000000101</v>
      </c>
      <c r="C82">
        <f t="shared" si="0"/>
        <v>-2.3857027282474519E-3</v>
      </c>
      <c r="D82">
        <f t="shared" si="1"/>
        <v>45.976712218345625</v>
      </c>
      <c r="E82">
        <f t="shared" si="2"/>
        <v>8558.3013557136874</v>
      </c>
    </row>
    <row r="83" spans="1:5" x14ac:dyDescent="0.25">
      <c r="A83">
        <v>62</v>
      </c>
      <c r="B83">
        <v>193.400000000001</v>
      </c>
      <c r="C83">
        <f t="shared" si="0"/>
        <v>-2.1820403718759707E-3</v>
      </c>
      <c r="D83">
        <f t="shared" si="1"/>
        <v>45.976235077799977</v>
      </c>
      <c r="E83">
        <f t="shared" si="2"/>
        <v>8567.4966504433014</v>
      </c>
    </row>
    <row r="84" spans="1:5" x14ac:dyDescent="0.25">
      <c r="A84">
        <v>63</v>
      </c>
      <c r="B84">
        <v>193.60000000000099</v>
      </c>
      <c r="C84">
        <f t="shared" si="0"/>
        <v>-1.9957660873703986E-3</v>
      </c>
      <c r="D84">
        <f t="shared" si="1"/>
        <v>45.975798669725599</v>
      </c>
      <c r="E84">
        <f t="shared" si="2"/>
        <v>8576.6918538180544</v>
      </c>
    </row>
    <row r="85" spans="1:5" x14ac:dyDescent="0.25">
      <c r="A85">
        <v>64</v>
      </c>
      <c r="B85">
        <v>193.80000000000101</v>
      </c>
      <c r="C85">
        <f t="shared" si="0"/>
        <v>-1.8253950316395873E-3</v>
      </c>
      <c r="D85">
        <f t="shared" si="1"/>
        <v>45.975399516508126</v>
      </c>
      <c r="E85">
        <f t="shared" si="2"/>
        <v>8585.8869736366778</v>
      </c>
    </row>
    <row r="86" spans="1:5" x14ac:dyDescent="0.25">
      <c r="A86">
        <v>65</v>
      </c>
      <c r="B86">
        <v>194.00000000000099</v>
      </c>
      <c r="C86">
        <f t="shared" si="0"/>
        <v>-1.6695692082233649E-3</v>
      </c>
      <c r="D86">
        <f t="shared" si="1"/>
        <v>45.975034437501797</v>
      </c>
      <c r="E86">
        <f t="shared" si="2"/>
        <v>8595.0820170320785</v>
      </c>
    </row>
    <row r="87" spans="1:5" x14ac:dyDescent="0.25">
      <c r="A87">
        <v>66</v>
      </c>
      <c r="B87">
        <v>194.20000000000101</v>
      </c>
      <c r="C87">
        <f t="shared" si="0"/>
        <v>-1.527046623028383E-3</v>
      </c>
      <c r="D87">
        <f t="shared" si="1"/>
        <v>45.974700523660154</v>
      </c>
      <c r="E87">
        <f t="shared" si="2"/>
        <v>8604.2769905281948</v>
      </c>
    </row>
    <row r="88" spans="1:5" x14ac:dyDescent="0.25">
      <c r="A88">
        <v>67</v>
      </c>
      <c r="B88">
        <v>194.400000000001</v>
      </c>
      <c r="C88">
        <f t="shared" ref="C88:C151" si="3">$C$6-(0.5*$C$9*$C$10*$J$28*$D88^2)/$C$7</f>
        <v>-1.3966913684431148E-3</v>
      </c>
      <c r="D88">
        <f t="shared" ref="D88:D151" si="4">$C87*$C$12+$D87</f>
        <v>45.97439511433555</v>
      </c>
      <c r="E88">
        <f t="shared" ref="E88:E151" si="5">$E87+0.5*($D87+$D88)*$C$12</f>
        <v>8613.471900091994</v>
      </c>
    </row>
    <row r="89" spans="1:5" x14ac:dyDescent="0.25">
      <c r="A89">
        <v>68</v>
      </c>
      <c r="B89">
        <v>194.60000000000099</v>
      </c>
      <c r="C89">
        <f t="shared" si="3"/>
        <v>-1.2774645561606235E-3</v>
      </c>
      <c r="D89">
        <f t="shared" si="4"/>
        <v>45.974115776061865</v>
      </c>
      <c r="E89">
        <f t="shared" si="5"/>
        <v>8622.6667511810338</v>
      </c>
    </row>
    <row r="90" spans="1:5" x14ac:dyDescent="0.25">
      <c r="A90">
        <v>69</v>
      </c>
      <c r="B90">
        <v>194.80000000000101</v>
      </c>
      <c r="C90">
        <f t="shared" si="3"/>
        <v>-1.1684160259299858E-3</v>
      </c>
      <c r="D90">
        <f t="shared" si="4"/>
        <v>45.973860283150636</v>
      </c>
      <c r="E90">
        <f t="shared" si="5"/>
        <v>8631.8615487869556</v>
      </c>
    </row>
    <row r="91" spans="1:5" x14ac:dyDescent="0.25">
      <c r="A91">
        <v>70</v>
      </c>
      <c r="B91">
        <v>195.00000000000099</v>
      </c>
      <c r="C91">
        <f t="shared" si="3"/>
        <v>-1.068676763614107E-3</v>
      </c>
      <c r="D91">
        <f t="shared" si="4"/>
        <v>45.973626599945447</v>
      </c>
      <c r="E91">
        <f t="shared" si="5"/>
        <v>8641.0562974752647</v>
      </c>
    </row>
    <row r="92" spans="1:5" x14ac:dyDescent="0.25">
      <c r="A92">
        <v>71</v>
      </c>
      <c r="B92">
        <v>195.20000000000101</v>
      </c>
      <c r="C92">
        <f t="shared" si="3"/>
        <v>-9.774519678007465E-4</v>
      </c>
      <c r="D92">
        <f t="shared" si="4"/>
        <v>45.973412864592724</v>
      </c>
      <c r="E92">
        <f t="shared" si="5"/>
        <v>8650.2510014217187</v>
      </c>
    </row>
    <row r="93" spans="1:5" x14ac:dyDescent="0.25">
      <c r="A93">
        <v>72</v>
      </c>
      <c r="B93">
        <v>195.400000000001</v>
      </c>
      <c r="C93">
        <f t="shared" si="3"/>
        <v>-8.9401470935079885E-4</v>
      </c>
      <c r="D93">
        <f t="shared" si="4"/>
        <v>45.973217374199166</v>
      </c>
      <c r="E93">
        <f t="shared" si="5"/>
        <v>8659.4456644455986</v>
      </c>
    </row>
    <row r="94" spans="1:5" x14ac:dyDescent="0.25">
      <c r="A94">
        <v>73</v>
      </c>
      <c r="B94">
        <v>195.60000000000099</v>
      </c>
      <c r="C94">
        <f t="shared" si="3"/>
        <v>-8.1770013312443268E-4</v>
      </c>
      <c r="D94">
        <f t="shared" si="4"/>
        <v>45.973038571257298</v>
      </c>
      <c r="E94">
        <f t="shared" si="5"/>
        <v>8668.6402900401445</v>
      </c>
    </row>
    <row r="95" spans="1:5" x14ac:dyDescent="0.25">
      <c r="A95">
        <v>74</v>
      </c>
      <c r="B95">
        <v>195.80000000000101</v>
      </c>
      <c r="C95">
        <f t="shared" si="3"/>
        <v>-7.4790015539782928E-4</v>
      </c>
      <c r="D95">
        <f t="shared" si="4"/>
        <v>45.972875031230672</v>
      </c>
      <c r="E95">
        <f t="shared" si="5"/>
        <v>8677.834881400393</v>
      </c>
    </row>
    <row r="96" spans="1:5" x14ac:dyDescent="0.25">
      <c r="A96">
        <v>75</v>
      </c>
      <c r="B96">
        <v>196.00000000000099</v>
      </c>
      <c r="C96">
        <f t="shared" si="3"/>
        <v>-6.840586146008576E-4</v>
      </c>
      <c r="D96">
        <f t="shared" si="4"/>
        <v>45.972725451199594</v>
      </c>
      <c r="E96">
        <f t="shared" si="5"/>
        <v>8687.0294414486361</v>
      </c>
    </row>
    <row r="97" spans="1:5" x14ac:dyDescent="0.25">
      <c r="A97">
        <v>76</v>
      </c>
      <c r="B97">
        <v>196.20000000000101</v>
      </c>
      <c r="C97">
        <f t="shared" si="3"/>
        <v>-6.2566683648945798E-4</v>
      </c>
      <c r="D97">
        <f t="shared" si="4"/>
        <v>45.972588639476676</v>
      </c>
      <c r="E97">
        <f t="shared" si="5"/>
        <v>8696.2239728577042</v>
      </c>
    </row>
    <row r="98" spans="1:5" x14ac:dyDescent="0.25">
      <c r="A98">
        <v>77</v>
      </c>
      <c r="B98">
        <v>196.400000000001</v>
      </c>
      <c r="C98">
        <f t="shared" si="3"/>
        <v>-5.7225957835527197E-4</v>
      </c>
      <c r="D98">
        <f t="shared" si="4"/>
        <v>45.972463506109378</v>
      </c>
      <c r="E98">
        <f t="shared" si="5"/>
        <v>8705.4184780722626</v>
      </c>
    </row>
    <row r="99" spans="1:5" x14ac:dyDescent="0.25">
      <c r="A99">
        <v>78</v>
      </c>
      <c r="B99">
        <v>196.60000000000099</v>
      </c>
      <c r="C99">
        <f t="shared" si="3"/>
        <v>-5.234113198291368E-4</v>
      </c>
      <c r="D99">
        <f t="shared" si="4"/>
        <v>45.972349054193707</v>
      </c>
      <c r="E99">
        <f t="shared" si="5"/>
        <v>8714.6129593282931</v>
      </c>
    </row>
    <row r="100" spans="1:5" x14ac:dyDescent="0.25">
      <c r="A100">
        <v>79</v>
      </c>
      <c r="B100">
        <v>196.80000000000101</v>
      </c>
      <c r="C100">
        <f t="shared" si="3"/>
        <v>-4.7873287057598191E-4</v>
      </c>
      <c r="D100">
        <f t="shared" si="4"/>
        <v>45.97224437192974</v>
      </c>
      <c r="E100">
        <f t="shared" si="5"/>
        <v>8723.8074186709055</v>
      </c>
    </row>
    <row r="101" spans="1:5" x14ac:dyDescent="0.25">
      <c r="A101">
        <v>80</v>
      </c>
      <c r="B101">
        <v>197.00000000000099</v>
      </c>
      <c r="C101">
        <f t="shared" si="3"/>
        <v>-4.3786826786629263E-4</v>
      </c>
      <c r="D101">
        <f t="shared" si="4"/>
        <v>45.972148625355622</v>
      </c>
      <c r="E101">
        <f t="shared" si="5"/>
        <v>8733.0018579706339</v>
      </c>
    </row>
    <row r="102" spans="1:5" x14ac:dyDescent="0.25">
      <c r="A102">
        <v>81</v>
      </c>
      <c r="B102">
        <v>197.20000000000101</v>
      </c>
      <c r="C102">
        <f t="shared" si="3"/>
        <v>-4.0049193916757986E-4</v>
      </c>
      <c r="D102">
        <f t="shared" si="4"/>
        <v>45.972061051702049</v>
      </c>
      <c r="E102">
        <f t="shared" si="5"/>
        <v>8742.1962789383397</v>
      </c>
    </row>
    <row r="103" spans="1:5" x14ac:dyDescent="0.25">
      <c r="A103">
        <v>82</v>
      </c>
      <c r="B103">
        <v>197.400000000001</v>
      </c>
      <c r="C103">
        <f t="shared" si="3"/>
        <v>-3.6630610712862222E-4</v>
      </c>
      <c r="D103">
        <f t="shared" si="4"/>
        <v>45.971980953314215</v>
      </c>
      <c r="E103">
        <f t="shared" si="5"/>
        <v>8751.3906831388413</v>
      </c>
    </row>
    <row r="104" spans="1:5" x14ac:dyDescent="0.25">
      <c r="A104">
        <v>83</v>
      </c>
      <c r="B104">
        <v>197.60000000000099</v>
      </c>
      <c r="C104">
        <f t="shared" si="3"/>
        <v>-3.3503841621573827E-4</v>
      </c>
      <c r="D104">
        <f t="shared" si="4"/>
        <v>45.971907692092792</v>
      </c>
      <c r="E104">
        <f t="shared" si="5"/>
        <v>8760.5850720033814</v>
      </c>
    </row>
    <row r="105" spans="1:5" x14ac:dyDescent="0.25">
      <c r="A105">
        <v>84</v>
      </c>
      <c r="B105">
        <v>197.80000000000101</v>
      </c>
      <c r="C105">
        <f t="shared" si="3"/>
        <v>-3.0643976209532298E-4</v>
      </c>
      <c r="D105">
        <f t="shared" si="4"/>
        <v>45.97184068440955</v>
      </c>
      <c r="E105">
        <f t="shared" si="5"/>
        <v>8769.779446841032</v>
      </c>
    </row>
    <row r="106" spans="1:5" x14ac:dyDescent="0.25">
      <c r="A106">
        <v>85</v>
      </c>
      <c r="B106">
        <v>198.00000000000099</v>
      </c>
      <c r="C106">
        <f t="shared" si="3"/>
        <v>-2.8028230637566764E-4</v>
      </c>
      <c r="D106">
        <f t="shared" si="4"/>
        <v>45.97177939645713</v>
      </c>
      <c r="E106">
        <f t="shared" si="5"/>
        <v>8778.9738088491195</v>
      </c>
    </row>
    <row r="107" spans="1:5" x14ac:dyDescent="0.25">
      <c r="A107">
        <v>86</v>
      </c>
      <c r="B107">
        <v>198.20000000000101</v>
      </c>
      <c r="C107">
        <f t="shared" si="3"/>
        <v>-2.5635766092158008E-4</v>
      </c>
      <c r="D107">
        <f t="shared" si="4"/>
        <v>45.971723339995854</v>
      </c>
      <c r="E107">
        <f t="shared" si="5"/>
        <v>8788.1681591227643</v>
      </c>
    </row>
    <row r="108" spans="1:5" x14ac:dyDescent="0.25">
      <c r="A108">
        <v>87</v>
      </c>
      <c r="B108">
        <v>198.400000000001</v>
      </c>
      <c r="C108">
        <f t="shared" si="3"/>
        <v>-2.3447522722008785E-4</v>
      </c>
      <c r="D108">
        <f t="shared" si="4"/>
        <v>45.971672068463668</v>
      </c>
      <c r="E108">
        <f t="shared" si="5"/>
        <v>8797.3624986636096</v>
      </c>
    </row>
    <row r="109" spans="1:5" x14ac:dyDescent="0.25">
      <c r="A109">
        <v>88</v>
      </c>
      <c r="B109">
        <v>198.60000000000201</v>
      </c>
      <c r="C109">
        <f t="shared" si="3"/>
        <v>-2.1446067755448439E-4</v>
      </c>
      <c r="D109">
        <f t="shared" si="4"/>
        <v>45.971625173418225</v>
      </c>
      <c r="E109">
        <f t="shared" si="5"/>
        <v>8806.5568283877983</v>
      </c>
    </row>
    <row r="110" spans="1:5" x14ac:dyDescent="0.25">
      <c r="A110">
        <v>89</v>
      </c>
      <c r="B110">
        <v>198.80000000000101</v>
      </c>
      <c r="C110">
        <f t="shared" si="3"/>
        <v>-1.9615456589860969E-4</v>
      </c>
      <c r="D110">
        <f t="shared" si="4"/>
        <v>45.971582281282714</v>
      </c>
      <c r="E110">
        <f t="shared" si="5"/>
        <v>8815.751149133268</v>
      </c>
    </row>
    <row r="111" spans="1:5" x14ac:dyDescent="0.25">
      <c r="A111">
        <v>90</v>
      </c>
      <c r="B111">
        <v>199.00000000000099</v>
      </c>
      <c r="C111">
        <f t="shared" si="3"/>
        <v>-1.7941105739360808E-4</v>
      </c>
      <c r="D111">
        <f t="shared" si="4"/>
        <v>45.971543050369533</v>
      </c>
      <c r="E111">
        <f t="shared" si="5"/>
        <v>8824.9454616664334</v>
      </c>
    </row>
    <row r="112" spans="1:5" x14ac:dyDescent="0.25">
      <c r="A112">
        <v>91</v>
      </c>
      <c r="B112">
        <v>199.20000000000101</v>
      </c>
      <c r="C112">
        <f t="shared" si="3"/>
        <v>-1.6409676635653625E-4</v>
      </c>
      <c r="D112">
        <f t="shared" si="4"/>
        <v>45.971507168158055</v>
      </c>
      <c r="E112">
        <f t="shared" si="5"/>
        <v>8834.1397666882858</v>
      </c>
    </row>
    <row r="113" spans="1:5" x14ac:dyDescent="0.25">
      <c r="A113">
        <v>92</v>
      </c>
      <c r="B113">
        <v>199.400000000002</v>
      </c>
      <c r="C113">
        <f t="shared" si="3"/>
        <v>-1.5008969345231549E-4</v>
      </c>
      <c r="D113">
        <f t="shared" si="4"/>
        <v>45.971474348804783</v>
      </c>
      <c r="E113">
        <f t="shared" si="5"/>
        <v>8843.3340648399826</v>
      </c>
    </row>
    <row r="114" spans="1:5" x14ac:dyDescent="0.25">
      <c r="A114">
        <v>93</v>
      </c>
      <c r="B114">
        <v>199.60000000000201</v>
      </c>
      <c r="C114">
        <f t="shared" si="3"/>
        <v>-1.3727825366416369E-4</v>
      </c>
      <c r="D114">
        <f t="shared" si="4"/>
        <v>45.971444330866092</v>
      </c>
      <c r="E114">
        <f t="shared" si="5"/>
        <v>8852.5283567079496</v>
      </c>
    </row>
    <row r="115" spans="1:5" x14ac:dyDescent="0.25">
      <c r="A115">
        <v>94</v>
      </c>
      <c r="B115">
        <v>199.800000000002</v>
      </c>
      <c r="C115">
        <f t="shared" si="3"/>
        <v>-1.2556038722699725E-4</v>
      </c>
      <c r="D115">
        <f t="shared" si="4"/>
        <v>45.971416875215361</v>
      </c>
      <c r="E115">
        <f t="shared" si="5"/>
        <v>8861.7226428285576</v>
      </c>
    </row>
    <row r="116" spans="1:5" x14ac:dyDescent="0.25">
      <c r="A116">
        <v>95</v>
      </c>
      <c r="B116">
        <v>200.00000000000199</v>
      </c>
      <c r="C116">
        <f t="shared" si="3"/>
        <v>-1.1484274646988979E-4</v>
      </c>
      <c r="D116">
        <f t="shared" si="4"/>
        <v>45.971391763137916</v>
      </c>
      <c r="E116">
        <f t="shared" si="5"/>
        <v>8870.9169236923935</v>
      </c>
    </row>
    <row r="117" spans="1:5" x14ac:dyDescent="0.25">
      <c r="A117">
        <v>96</v>
      </c>
      <c r="B117">
        <v>200.20000000000201</v>
      </c>
      <c r="C117">
        <f t="shared" si="3"/>
        <v>-1.0503995210520145E-4</v>
      </c>
      <c r="D117">
        <f t="shared" si="4"/>
        <v>45.971368794588621</v>
      </c>
      <c r="E117">
        <f t="shared" si="5"/>
        <v>8880.1111997481657</v>
      </c>
    </row>
    <row r="118" spans="1:5" x14ac:dyDescent="0.25">
      <c r="A118">
        <v>97</v>
      </c>
      <c r="B118">
        <v>200.400000000002</v>
      </c>
      <c r="C118">
        <f t="shared" si="3"/>
        <v>-9.6073912981609055E-5</v>
      </c>
      <c r="D118">
        <f t="shared" si="4"/>
        <v>45.971347786598201</v>
      </c>
      <c r="E118">
        <f t="shared" si="5"/>
        <v>8889.3054714062837</v>
      </c>
    </row>
    <row r="119" spans="1:5" x14ac:dyDescent="0.25">
      <c r="A119">
        <v>98</v>
      </c>
      <c r="B119">
        <v>200.60000000000201</v>
      </c>
      <c r="C119">
        <f t="shared" si="3"/>
        <v>-8.7873203931110311E-5</v>
      </c>
      <c r="D119">
        <f t="shared" si="4"/>
        <v>45.971328571815604</v>
      </c>
      <c r="E119">
        <f t="shared" si="5"/>
        <v>8898.4997390421249</v>
      </c>
    </row>
    <row r="120" spans="1:5" x14ac:dyDescent="0.25">
      <c r="A120">
        <v>99</v>
      </c>
      <c r="B120">
        <v>200.800000000002</v>
      </c>
      <c r="C120">
        <f t="shared" si="3"/>
        <v>-8.0372496734426591E-5</v>
      </c>
      <c r="D120">
        <f t="shared" si="4"/>
        <v>45.971310997174818</v>
      </c>
      <c r="E120">
        <f t="shared" si="5"/>
        <v>8907.6940029990237</v>
      </c>
    </row>
    <row r="121" spans="1:5" x14ac:dyDescent="0.25">
      <c r="A121">
        <v>100</v>
      </c>
      <c r="B121">
        <v>201.00000000000199</v>
      </c>
      <c r="C121">
        <f t="shared" si="3"/>
        <v>-7.3512039655554418E-5</v>
      </c>
      <c r="D121">
        <f t="shared" si="4"/>
        <v>45.971294922675469</v>
      </c>
      <c r="E121">
        <f t="shared" si="5"/>
        <v>8916.8882635910086</v>
      </c>
    </row>
    <row r="122" spans="1:5" x14ac:dyDescent="0.25">
      <c r="A122">
        <v>101</v>
      </c>
      <c r="B122">
        <v>201.20000000000201</v>
      </c>
      <c r="C122">
        <f t="shared" si="3"/>
        <v>-6.7237181408330571E-5</v>
      </c>
      <c r="D122">
        <f t="shared" si="4"/>
        <v>45.971280220267538</v>
      </c>
      <c r="E122">
        <f t="shared" si="5"/>
        <v>8926.0825211053034</v>
      </c>
    </row>
    <row r="123" spans="1:5" x14ac:dyDescent="0.25">
      <c r="A123">
        <v>102</v>
      </c>
      <c r="B123">
        <v>201.400000000002</v>
      </c>
      <c r="C123">
        <f t="shared" si="3"/>
        <v>-6.1497935769594392E-5</v>
      </c>
      <c r="D123">
        <f t="shared" si="4"/>
        <v>45.971266772831257</v>
      </c>
      <c r="E123">
        <f t="shared" si="5"/>
        <v>8935.2767758046139</v>
      </c>
    </row>
    <row r="124" spans="1:5" x14ac:dyDescent="0.25">
      <c r="A124">
        <v>103</v>
      </c>
      <c r="B124">
        <v>201.60000000000201</v>
      </c>
      <c r="C124">
        <f t="shared" si="3"/>
        <v>-5.62485833484061E-5</v>
      </c>
      <c r="D124">
        <f t="shared" si="4"/>
        <v>45.971254473244102</v>
      </c>
      <c r="E124">
        <f t="shared" si="5"/>
        <v>8944.4710279292212</v>
      </c>
    </row>
    <row r="125" spans="1:5" x14ac:dyDescent="0.25">
      <c r="A125">
        <v>104</v>
      </c>
      <c r="B125">
        <v>201.800000000002</v>
      </c>
      <c r="C125">
        <f t="shared" si="3"/>
        <v>-5.1447307374274942E-5</v>
      </c>
      <c r="D125">
        <f t="shared" si="4"/>
        <v>45.971243223527431</v>
      </c>
      <c r="E125">
        <f t="shared" si="5"/>
        <v>8953.6652776988976</v>
      </c>
    </row>
    <row r="126" spans="1:5" x14ac:dyDescent="0.25">
      <c r="A126">
        <v>105</v>
      </c>
      <c r="B126">
        <v>202.00000000000199</v>
      </c>
      <c r="C126">
        <f t="shared" si="3"/>
        <v>-4.7055860541433958E-5</v>
      </c>
      <c r="D126">
        <f t="shared" si="4"/>
        <v>45.971232934065952</v>
      </c>
      <c r="E126">
        <f t="shared" si="5"/>
        <v>8962.8595253146577</v>
      </c>
    </row>
    <row r="127" spans="1:5" x14ac:dyDescent="0.25">
      <c r="A127">
        <v>106</v>
      </c>
      <c r="B127">
        <v>202.20000000000201</v>
      </c>
      <c r="C127">
        <f t="shared" si="3"/>
        <v>-4.303926034054939E-5</v>
      </c>
      <c r="D127">
        <f t="shared" si="4"/>
        <v>45.971223522893844</v>
      </c>
      <c r="E127">
        <f t="shared" si="5"/>
        <v>8972.0537709603541</v>
      </c>
    </row>
    <row r="128" spans="1:5" x14ac:dyDescent="0.25">
      <c r="A128">
        <v>107</v>
      </c>
      <c r="B128">
        <v>202.400000000002</v>
      </c>
      <c r="C128">
        <f t="shared" si="3"/>
        <v>-3.9365510332345366E-5</v>
      </c>
      <c r="D128">
        <f t="shared" si="4"/>
        <v>45.971214915041777</v>
      </c>
      <c r="E128">
        <f t="shared" si="5"/>
        <v>8981.2480148041468</v>
      </c>
    </row>
    <row r="129" spans="1:5" x14ac:dyDescent="0.25">
      <c r="A129">
        <v>108</v>
      </c>
      <c r="B129">
        <v>202.60000000000201</v>
      </c>
      <c r="C129">
        <f t="shared" si="3"/>
        <v>-3.6005345295464508E-5</v>
      </c>
      <c r="D129">
        <f t="shared" si="4"/>
        <v>45.971207041939714</v>
      </c>
      <c r="E129">
        <f t="shared" si="5"/>
        <v>8990.4422569998442</v>
      </c>
    </row>
    <row r="130" spans="1:5" x14ac:dyDescent="0.25">
      <c r="A130">
        <v>109</v>
      </c>
      <c r="B130">
        <v>202.800000000002</v>
      </c>
      <c r="C130">
        <f t="shared" si="3"/>
        <v>-3.2931998051211053E-5</v>
      </c>
      <c r="D130">
        <f t="shared" si="4"/>
        <v>45.971199840870653</v>
      </c>
      <c r="E130">
        <f t="shared" si="5"/>
        <v>8999.636497688125</v>
      </c>
    </row>
    <row r="131" spans="1:5" x14ac:dyDescent="0.25">
      <c r="A131">
        <v>110</v>
      </c>
      <c r="B131">
        <v>203.00000000000199</v>
      </c>
      <c r="C131">
        <f t="shared" si="3"/>
        <v>-3.0120986259873916E-5</v>
      </c>
      <c r="D131">
        <f t="shared" si="4"/>
        <v>45.971193254471046</v>
      </c>
      <c r="E131">
        <f t="shared" si="5"/>
        <v>9008.8307369976592</v>
      </c>
    </row>
    <row r="132" spans="1:5" x14ac:dyDescent="0.25">
      <c r="A132">
        <v>111</v>
      </c>
      <c r="B132">
        <v>203.20000000000201</v>
      </c>
      <c r="C132">
        <f t="shared" si="3"/>
        <v>-2.7549917358982157E-5</v>
      </c>
      <c r="D132">
        <f t="shared" si="4"/>
        <v>45.971187230273792</v>
      </c>
      <c r="E132">
        <f t="shared" si="5"/>
        <v>9018.0249750461335</v>
      </c>
    </row>
    <row r="133" spans="1:5" x14ac:dyDescent="0.25">
      <c r="A133">
        <v>112</v>
      </c>
      <c r="B133">
        <v>203.400000000002</v>
      </c>
      <c r="C133">
        <f t="shared" si="3"/>
        <v>-2.5198310202867447E-5</v>
      </c>
      <c r="D133">
        <f t="shared" si="4"/>
        <v>45.971181720290318</v>
      </c>
      <c r="E133">
        <f t="shared" si="5"/>
        <v>9027.2192119411902</v>
      </c>
    </row>
    <row r="134" spans="1:5" x14ac:dyDescent="0.25">
      <c r="A134">
        <v>113</v>
      </c>
      <c r="B134">
        <v>203.60000000000201</v>
      </c>
      <c r="C134">
        <f t="shared" si="3"/>
        <v>-2.3047431888301162E-5</v>
      </c>
      <c r="D134">
        <f t="shared" si="4"/>
        <v>45.971176680628275</v>
      </c>
      <c r="E134">
        <f t="shared" si="5"/>
        <v>9036.4134477812822</v>
      </c>
    </row>
    <row r="135" spans="1:5" x14ac:dyDescent="0.25">
      <c r="A135">
        <v>114</v>
      </c>
      <c r="B135">
        <v>203.800000000002</v>
      </c>
      <c r="C135">
        <f t="shared" si="3"/>
        <v>-2.1080148536967158E-5</v>
      </c>
      <c r="D135">
        <f t="shared" si="4"/>
        <v>45.971172071141901</v>
      </c>
      <c r="E135">
        <f t="shared" si="5"/>
        <v>9045.6076826564586</v>
      </c>
    </row>
    <row r="136" spans="1:5" x14ac:dyDescent="0.25">
      <c r="A136">
        <v>115</v>
      </c>
      <c r="B136">
        <v>204.00000000000199</v>
      </c>
      <c r="C136">
        <f t="shared" si="3"/>
        <v>-1.9280788780662306E-5</v>
      </c>
      <c r="D136">
        <f t="shared" si="4"/>
        <v>45.971167855112192</v>
      </c>
      <c r="E136">
        <f t="shared" si="5"/>
        <v>9054.8019166490831</v>
      </c>
    </row>
    <row r="137" spans="1:5" x14ac:dyDescent="0.25">
      <c r="A137">
        <v>116</v>
      </c>
      <c r="B137">
        <v>204.20000000000201</v>
      </c>
      <c r="C137">
        <f t="shared" si="3"/>
        <v>-1.7635018961570381E-5</v>
      </c>
      <c r="D137">
        <f t="shared" si="4"/>
        <v>45.971163998954438</v>
      </c>
      <c r="E137">
        <f t="shared" si="5"/>
        <v>9063.9961498344892</v>
      </c>
    </row>
    <row r="138" spans="1:5" x14ac:dyDescent="0.25">
      <c r="A138">
        <v>117</v>
      </c>
      <c r="B138">
        <v>204.400000000002</v>
      </c>
      <c r="C138">
        <f t="shared" si="3"/>
        <v>-1.612972890363551E-5</v>
      </c>
      <c r="D138">
        <f t="shared" si="4"/>
        <v>45.971160471950647</v>
      </c>
      <c r="E138">
        <f t="shared" si="5"/>
        <v>9073.1903822815802</v>
      </c>
    </row>
    <row r="139" spans="1:5" x14ac:dyDescent="0.25">
      <c r="A139">
        <v>118</v>
      </c>
      <c r="B139">
        <v>204.60000000000201</v>
      </c>
      <c r="C139">
        <f t="shared" si="3"/>
        <v>-1.4752927501859858E-5</v>
      </c>
      <c r="D139">
        <f t="shared" si="4"/>
        <v>45.971157246004864</v>
      </c>
      <c r="E139">
        <f t="shared" si="5"/>
        <v>9082.3846140533751</v>
      </c>
    </row>
    <row r="140" spans="1:5" x14ac:dyDescent="0.25">
      <c r="A140">
        <v>119</v>
      </c>
      <c r="B140">
        <v>204.800000000002</v>
      </c>
      <c r="C140">
        <f t="shared" si="3"/>
        <v>-1.3493647204043668E-5</v>
      </c>
      <c r="D140">
        <f t="shared" si="4"/>
        <v>45.971154295419367</v>
      </c>
      <c r="E140">
        <f t="shared" si="5"/>
        <v>9091.5788452075176</v>
      </c>
    </row>
    <row r="141" spans="1:5" x14ac:dyDescent="0.25">
      <c r="A141">
        <v>120</v>
      </c>
      <c r="B141">
        <v>205.00000000000199</v>
      </c>
      <c r="C141">
        <f t="shared" si="3"/>
        <v>-1.2341856614028757E-5</v>
      </c>
      <c r="D141">
        <f t="shared" si="4"/>
        <v>45.971151596689928</v>
      </c>
      <c r="E141">
        <f t="shared" si="5"/>
        <v>9100.7730757967292</v>
      </c>
    </row>
    <row r="142" spans="1:5" x14ac:dyDescent="0.25">
      <c r="A142">
        <v>121</v>
      </c>
      <c r="B142">
        <v>205.20000000000201</v>
      </c>
      <c r="C142">
        <f t="shared" si="3"/>
        <v>-1.1288380614260518E-5</v>
      </c>
      <c r="D142">
        <f t="shared" si="4"/>
        <v>45.971149128318608</v>
      </c>
      <c r="E142">
        <f t="shared" si="5"/>
        <v>9109.9673058692297</v>
      </c>
    </row>
    <row r="143" spans="1:5" x14ac:dyDescent="0.25">
      <c r="A143">
        <v>122</v>
      </c>
      <c r="B143">
        <v>205.400000000002</v>
      </c>
      <c r="C143">
        <f t="shared" si="3"/>
        <v>-1.0324827250940416E-5</v>
      </c>
      <c r="D143">
        <f t="shared" si="4"/>
        <v>45.971146870642485</v>
      </c>
      <c r="E143">
        <f t="shared" si="5"/>
        <v>9119.1615354691257</v>
      </c>
    </row>
    <row r="144" spans="1:5" x14ac:dyDescent="0.25">
      <c r="A144">
        <v>123</v>
      </c>
      <c r="B144">
        <v>205.60000000000201</v>
      </c>
      <c r="C144">
        <f t="shared" si="3"/>
        <v>-9.4435208968235429E-6</v>
      </c>
      <c r="D144">
        <f t="shared" si="4"/>
        <v>45.971144805677035</v>
      </c>
      <c r="E144">
        <f t="shared" si="5"/>
        <v>9128.3557646367572</v>
      </c>
    </row>
    <row r="145" spans="1:5" x14ac:dyDescent="0.25">
      <c r="A145">
        <v>124</v>
      </c>
      <c r="B145">
        <v>205.800000000002</v>
      </c>
      <c r="C145">
        <f t="shared" si="3"/>
        <v>-8.6374411036871379E-6</v>
      </c>
      <c r="D145">
        <f t="shared" si="4"/>
        <v>45.971142916972859</v>
      </c>
      <c r="E145">
        <f t="shared" si="5"/>
        <v>9137.5499934090221</v>
      </c>
    </row>
    <row r="146" spans="1:5" x14ac:dyDescent="0.25">
      <c r="A146">
        <v>125</v>
      </c>
      <c r="B146">
        <v>206.00000000000199</v>
      </c>
      <c r="C146">
        <f t="shared" si="3"/>
        <v>-7.9001666755118549E-6</v>
      </c>
      <c r="D146">
        <f t="shared" si="4"/>
        <v>45.971141189484641</v>
      </c>
      <c r="E146">
        <f t="shared" si="5"/>
        <v>9146.7442218196684</v>
      </c>
    </row>
    <row r="147" spans="1:5" x14ac:dyDescent="0.25">
      <c r="A147">
        <v>126</v>
      </c>
      <c r="B147">
        <v>206.20000000000201</v>
      </c>
      <c r="C147">
        <f t="shared" si="3"/>
        <v>-7.225824520062929E-6</v>
      </c>
      <c r="D147">
        <f t="shared" si="4"/>
        <v>45.971139609451306</v>
      </c>
      <c r="E147">
        <f t="shared" si="5"/>
        <v>9155.9384498995623</v>
      </c>
    </row>
    <row r="148" spans="1:5" x14ac:dyDescent="0.25">
      <c r="A148">
        <v>127</v>
      </c>
      <c r="B148">
        <v>206.400000000002</v>
      </c>
      <c r="C148">
        <f t="shared" si="3"/>
        <v>-6.6090428614273833E-6</v>
      </c>
      <c r="D148">
        <f t="shared" si="4"/>
        <v>45.971138164286401</v>
      </c>
      <c r="E148">
        <f t="shared" si="5"/>
        <v>9165.1326776769365</v>
      </c>
    </row>
    <row r="149" spans="1:5" x14ac:dyDescent="0.25">
      <c r="A149">
        <v>128</v>
      </c>
      <c r="B149">
        <v>206.60000000000201</v>
      </c>
      <c r="C149">
        <f t="shared" si="3"/>
        <v>-6.0449084404723408E-6</v>
      </c>
      <c r="D149">
        <f t="shared" si="4"/>
        <v>45.971136842477826</v>
      </c>
      <c r="E149">
        <f t="shared" si="5"/>
        <v>9174.3269051776133</v>
      </c>
    </row>
    <row r="150" spans="1:5" x14ac:dyDescent="0.25">
      <c r="A150">
        <v>129</v>
      </c>
      <c r="B150">
        <v>206.800000000002</v>
      </c>
      <c r="C150">
        <f t="shared" si="3"/>
        <v>-5.5289273994674204E-6</v>
      </c>
      <c r="D150">
        <f t="shared" si="4"/>
        <v>45.971135633496139</v>
      </c>
      <c r="E150">
        <f t="shared" si="5"/>
        <v>9183.5211324252105</v>
      </c>
    </row>
    <row r="151" spans="1:5" x14ac:dyDescent="0.25">
      <c r="A151">
        <v>130</v>
      </c>
      <c r="B151">
        <v>207.00000000000199</v>
      </c>
      <c r="C151">
        <f t="shared" si="3"/>
        <v>-5.056989458296357E-6</v>
      </c>
      <c r="D151">
        <f t="shared" si="4"/>
        <v>45.97113452771066</v>
      </c>
      <c r="E151">
        <f t="shared" si="5"/>
        <v>9192.7153594413303</v>
      </c>
    </row>
    <row r="152" spans="1:5" x14ac:dyDescent="0.25">
      <c r="A152">
        <v>131</v>
      </c>
      <c r="B152">
        <v>207.20000000000201</v>
      </c>
      <c r="C152">
        <f t="shared" ref="C152:C212" si="6">$C$6-(0.5*$C$9*$C$10*$J$28*$D152^2)/$C$7</f>
        <v>-4.6253351868585924E-6</v>
      </c>
      <c r="D152">
        <f t="shared" ref="D152:D212" si="7">$C151*$C$12+$D151</f>
        <v>45.971133516312769</v>
      </c>
      <c r="E152">
        <f t="shared" ref="E152:E212" si="8">$E151+0.5*($D151+$D152)*$C$12</f>
        <v>9201.9095862457325</v>
      </c>
    </row>
    <row r="153" spans="1:5" x14ac:dyDescent="0.25">
      <c r="A153">
        <v>132</v>
      </c>
      <c r="B153">
        <v>207.400000000002</v>
      </c>
      <c r="C153">
        <f t="shared" si="6"/>
        <v>-4.2305260485875351E-6</v>
      </c>
      <c r="D153">
        <f t="shared" si="7"/>
        <v>45.971132591245734</v>
      </c>
      <c r="E153">
        <f t="shared" si="8"/>
        <v>9211.1038128564887</v>
      </c>
    </row>
    <row r="154" spans="1:5" x14ac:dyDescent="0.25">
      <c r="A154">
        <v>133</v>
      </c>
      <c r="B154">
        <v>207.60000000000201</v>
      </c>
      <c r="C154">
        <f t="shared" si="6"/>
        <v>-3.8694170161335251E-6</v>
      </c>
      <c r="D154">
        <f t="shared" si="7"/>
        <v>45.971131745140525</v>
      </c>
      <c r="E154">
        <f t="shared" si="8"/>
        <v>9220.2980392901281</v>
      </c>
    </row>
    <row r="155" spans="1:5" x14ac:dyDescent="0.25">
      <c r="A155">
        <v>134</v>
      </c>
      <c r="B155">
        <v>207.800000000002</v>
      </c>
      <c r="C155">
        <f t="shared" si="6"/>
        <v>-3.53913151762697E-6</v>
      </c>
      <c r="D155">
        <f t="shared" si="7"/>
        <v>45.971130971257125</v>
      </c>
      <c r="E155">
        <f t="shared" si="8"/>
        <v>9229.4922655617684</v>
      </c>
    </row>
    <row r="156" spans="1:5" x14ac:dyDescent="0.25">
      <c r="A156">
        <v>135</v>
      </c>
      <c r="B156">
        <v>208.00000000000199</v>
      </c>
      <c r="C156">
        <f t="shared" si="6"/>
        <v>-3.2370385163460469E-6</v>
      </c>
      <c r="D156">
        <f t="shared" si="7"/>
        <v>45.971130263430823</v>
      </c>
      <c r="E156">
        <f t="shared" si="8"/>
        <v>9238.6864916852373</v>
      </c>
    </row>
    <row r="157" spans="1:5" x14ac:dyDescent="0.25">
      <c r="A157">
        <v>136</v>
      </c>
      <c r="B157">
        <v>208.20000000000201</v>
      </c>
      <c r="C157">
        <f t="shared" si="6"/>
        <v>-2.9607315550350677E-6</v>
      </c>
      <c r="D157">
        <f t="shared" si="7"/>
        <v>45.97112961602312</v>
      </c>
      <c r="E157">
        <f t="shared" si="8"/>
        <v>9247.8807176731825</v>
      </c>
    </row>
    <row r="158" spans="1:5" x14ac:dyDescent="0.25">
      <c r="A158">
        <v>137</v>
      </c>
      <c r="B158">
        <v>208.400000000002</v>
      </c>
      <c r="C158">
        <f t="shared" si="6"/>
        <v>-2.7080095925668957E-6</v>
      </c>
      <c r="D158">
        <f t="shared" si="7"/>
        <v>45.971129023876806</v>
      </c>
      <c r="E158">
        <f t="shared" si="8"/>
        <v>9257.0749435371727</v>
      </c>
    </row>
    <row r="159" spans="1:5" x14ac:dyDescent="0.25">
      <c r="A159">
        <v>138</v>
      </c>
      <c r="B159">
        <v>208.60000000000201</v>
      </c>
      <c r="C159">
        <f t="shared" si="6"/>
        <v>-2.4768594606427996E-6</v>
      </c>
      <c r="D159">
        <f t="shared" si="7"/>
        <v>45.971128482274885</v>
      </c>
      <c r="E159">
        <f t="shared" si="8"/>
        <v>9266.269169287787</v>
      </c>
    </row>
    <row r="160" spans="1:5" x14ac:dyDescent="0.25">
      <c r="A160">
        <v>139</v>
      </c>
      <c r="B160">
        <v>208.800000000002</v>
      </c>
      <c r="C160">
        <f t="shared" si="6"/>
        <v>-2.2654398303956214E-6</v>
      </c>
      <c r="D160">
        <f t="shared" si="7"/>
        <v>45.971127986902992</v>
      </c>
      <c r="E160">
        <f t="shared" si="8"/>
        <v>9275.4633949347044</v>
      </c>
    </row>
    <row r="161" spans="1:5" x14ac:dyDescent="0.25">
      <c r="A161">
        <v>140</v>
      </c>
      <c r="B161">
        <v>209.00000000000199</v>
      </c>
      <c r="C161">
        <f t="shared" si="6"/>
        <v>-2.0720665521167803E-6</v>
      </c>
      <c r="D161">
        <f t="shared" si="7"/>
        <v>45.971127533815029</v>
      </c>
      <c r="E161">
        <f t="shared" si="8"/>
        <v>9284.6576204867761</v>
      </c>
    </row>
    <row r="162" spans="1:5" x14ac:dyDescent="0.25">
      <c r="A162">
        <v>141</v>
      </c>
      <c r="B162">
        <v>209.20000000000201</v>
      </c>
      <c r="C162">
        <f t="shared" si="6"/>
        <v>-1.8951992171167831E-6</v>
      </c>
      <c r="D162">
        <f t="shared" si="7"/>
        <v>45.971127119401721</v>
      </c>
      <c r="E162">
        <f t="shared" si="8"/>
        <v>9293.8518459520983</v>
      </c>
    </row>
    <row r="163" spans="1:5" x14ac:dyDescent="0.25">
      <c r="A163">
        <v>142</v>
      </c>
      <c r="B163">
        <v>209.400000000002</v>
      </c>
      <c r="C163">
        <f t="shared" si="6"/>
        <v>-1.73342891329753E-6</v>
      </c>
      <c r="D163">
        <f t="shared" si="7"/>
        <v>45.971126740361875</v>
      </c>
      <c r="E163">
        <f t="shared" si="8"/>
        <v>9303.0460713380744</v>
      </c>
    </row>
    <row r="164" spans="1:5" x14ac:dyDescent="0.25">
      <c r="A164">
        <v>143</v>
      </c>
      <c r="B164">
        <v>209.60000000000201</v>
      </c>
      <c r="C164">
        <f t="shared" si="6"/>
        <v>-1.5854669932480192E-6</v>
      </c>
      <c r="D164">
        <f t="shared" si="7"/>
        <v>45.971126393676094</v>
      </c>
      <c r="E164">
        <f t="shared" si="8"/>
        <v>9312.2402966514783</v>
      </c>
    </row>
    <row r="165" spans="1:5" x14ac:dyDescent="0.25">
      <c r="A165">
        <v>144</v>
      </c>
      <c r="B165">
        <v>209.800000000002</v>
      </c>
      <c r="C165">
        <f t="shared" si="6"/>
        <v>-1.4501347944673171E-6</v>
      </c>
      <c r="D165">
        <f t="shared" si="7"/>
        <v>45.971126076582692</v>
      </c>
      <c r="E165">
        <f t="shared" si="8"/>
        <v>9321.4345218985036</v>
      </c>
    </row>
    <row r="166" spans="1:5" x14ac:dyDescent="0.25">
      <c r="A166">
        <v>145</v>
      </c>
      <c r="B166">
        <v>210.00000000000301</v>
      </c>
      <c r="C166">
        <f t="shared" si="6"/>
        <v>-1.3263542779640147E-6</v>
      </c>
      <c r="D166">
        <f t="shared" si="7"/>
        <v>45.971125786555731</v>
      </c>
      <c r="E166">
        <f t="shared" si="8"/>
        <v>9330.6287470848183</v>
      </c>
    </row>
    <row r="167" spans="1:5" x14ac:dyDescent="0.25">
      <c r="A167">
        <v>146</v>
      </c>
      <c r="B167">
        <v>210.20000000000201</v>
      </c>
      <c r="C167">
        <f t="shared" si="6"/>
        <v>-1.2131394129255568E-6</v>
      </c>
      <c r="D167">
        <f t="shared" si="7"/>
        <v>45.971125521284876</v>
      </c>
      <c r="E167">
        <f t="shared" si="8"/>
        <v>9339.8229722156029</v>
      </c>
    </row>
    <row r="168" spans="1:5" x14ac:dyDescent="0.25">
      <c r="A168">
        <v>147</v>
      </c>
      <c r="B168">
        <v>210.400000000002</v>
      </c>
      <c r="C168">
        <f t="shared" si="6"/>
        <v>-1.1095883341027957E-6</v>
      </c>
      <c r="D168">
        <f t="shared" si="7"/>
        <v>45.971125278656991</v>
      </c>
      <c r="E168">
        <f t="shared" si="8"/>
        <v>9349.0171972955977</v>
      </c>
    </row>
    <row r="169" spans="1:5" x14ac:dyDescent="0.25">
      <c r="A169">
        <v>148</v>
      </c>
      <c r="B169">
        <v>210.60000000000201</v>
      </c>
      <c r="C169">
        <f t="shared" si="6"/>
        <v>-1.0148761599992895E-6</v>
      </c>
      <c r="D169">
        <f t="shared" si="7"/>
        <v>45.971125056739325</v>
      </c>
      <c r="E169">
        <f t="shared" si="8"/>
        <v>9358.2114223291373</v>
      </c>
    </row>
    <row r="170" spans="1:5" x14ac:dyDescent="0.25">
      <c r="A170">
        <v>149</v>
      </c>
      <c r="B170">
        <v>210.800000000002</v>
      </c>
      <c r="C170">
        <f t="shared" si="6"/>
        <v>-9.2824842568006716E-7</v>
      </c>
      <c r="D170">
        <f t="shared" si="7"/>
        <v>45.971124853764096</v>
      </c>
      <c r="E170">
        <f t="shared" si="8"/>
        <v>9367.4056473201872</v>
      </c>
    </row>
    <row r="171" spans="1:5" x14ac:dyDescent="0.25">
      <c r="A171">
        <v>150</v>
      </c>
      <c r="B171">
        <v>211.00000000000301</v>
      </c>
      <c r="C171">
        <f t="shared" si="6"/>
        <v>-8.4901505559287216E-7</v>
      </c>
      <c r="D171">
        <f t="shared" si="7"/>
        <v>45.971124668114413</v>
      </c>
      <c r="E171">
        <f t="shared" si="8"/>
        <v>9376.5998722723743</v>
      </c>
    </row>
    <row r="172" spans="1:5" x14ac:dyDescent="0.25">
      <c r="A172">
        <v>151</v>
      </c>
      <c r="B172">
        <v>211.200000000003</v>
      </c>
      <c r="C172">
        <f t="shared" si="6"/>
        <v>-7.7654488350731299E-7</v>
      </c>
      <c r="D172">
        <f t="shared" si="7"/>
        <v>45.971124498311404</v>
      </c>
      <c r="E172">
        <f t="shared" si="8"/>
        <v>9385.7940971890166</v>
      </c>
    </row>
    <row r="173" spans="1:5" x14ac:dyDescent="0.25">
      <c r="A173">
        <v>152</v>
      </c>
      <c r="B173">
        <v>211.40000000000299</v>
      </c>
      <c r="C173">
        <f t="shared" si="6"/>
        <v>-7.1026061654322348E-7</v>
      </c>
      <c r="D173">
        <f t="shared" si="7"/>
        <v>45.97112434300243</v>
      </c>
      <c r="E173">
        <f t="shared" si="8"/>
        <v>9394.9883220731481</v>
      </c>
    </row>
    <row r="174" spans="1:5" x14ac:dyDescent="0.25">
      <c r="A174">
        <v>153</v>
      </c>
      <c r="B174">
        <v>211.60000000000301</v>
      </c>
      <c r="C174">
        <f t="shared" si="6"/>
        <v>-6.4963423795916242E-7</v>
      </c>
      <c r="D174">
        <f t="shared" si="7"/>
        <v>45.971124200950307</v>
      </c>
      <c r="E174">
        <f t="shared" si="8"/>
        <v>9404.1825469275427</v>
      </c>
    </row>
    <row r="175" spans="1:5" x14ac:dyDescent="0.25">
      <c r="A175">
        <v>154</v>
      </c>
      <c r="B175">
        <v>211.800000000003</v>
      </c>
      <c r="C175">
        <f t="shared" si="6"/>
        <v>-5.9418280073941787E-7</v>
      </c>
      <c r="D175">
        <f t="shared" si="7"/>
        <v>45.971124071023461</v>
      </c>
      <c r="E175">
        <f t="shared" si="8"/>
        <v>9413.3767717547398</v>
      </c>
    </row>
    <row r="176" spans="1:5" x14ac:dyDescent="0.25">
      <c r="A176">
        <v>155</v>
      </c>
      <c r="B176">
        <v>212.00000000000301</v>
      </c>
      <c r="C176">
        <f t="shared" si="6"/>
        <v>-5.4346458355780669E-7</v>
      </c>
      <c r="D176">
        <f t="shared" si="7"/>
        <v>45.9711239521869</v>
      </c>
      <c r="E176">
        <f t="shared" si="8"/>
        <v>9422.5709965570604</v>
      </c>
    </row>
    <row r="177" spans="1:5" x14ac:dyDescent="0.25">
      <c r="A177">
        <v>156</v>
      </c>
      <c r="B177">
        <v>212.200000000003</v>
      </c>
      <c r="C177">
        <f t="shared" si="6"/>
        <v>-4.9707557003841885E-7</v>
      </c>
      <c r="D177">
        <f t="shared" si="7"/>
        <v>45.971123843493984</v>
      </c>
      <c r="E177">
        <f t="shared" si="8"/>
        <v>9431.7652213366291</v>
      </c>
    </row>
    <row r="178" spans="1:5" x14ac:dyDescent="0.25">
      <c r="A178">
        <v>157</v>
      </c>
      <c r="B178">
        <v>212.40000000000299</v>
      </c>
      <c r="C178">
        <f t="shared" si="6"/>
        <v>-4.5464622644431074E-7</v>
      </c>
      <c r="D178">
        <f t="shared" si="7"/>
        <v>45.971123744078874</v>
      </c>
      <c r="E178">
        <f t="shared" si="8"/>
        <v>9440.9594460953867</v>
      </c>
    </row>
    <row r="179" spans="1:5" x14ac:dyDescent="0.25">
      <c r="A179">
        <v>158</v>
      </c>
      <c r="B179">
        <v>212.60000000000301</v>
      </c>
      <c r="C179">
        <f t="shared" si="6"/>
        <v>-4.1583856180693601E-7</v>
      </c>
      <c r="D179">
        <f t="shared" si="7"/>
        <v>45.971123653149625</v>
      </c>
      <c r="E179">
        <f t="shared" si="8"/>
        <v>9450.1536708351105</v>
      </c>
    </row>
    <row r="180" spans="1:5" x14ac:dyDescent="0.25">
      <c r="A180">
        <v>159</v>
      </c>
      <c r="B180">
        <v>212.800000000003</v>
      </c>
      <c r="C180">
        <f t="shared" si="6"/>
        <v>-3.8034344029824751E-7</v>
      </c>
      <c r="D180">
        <f t="shared" si="7"/>
        <v>45.971123569981913</v>
      </c>
      <c r="E180">
        <f t="shared" si="8"/>
        <v>9459.3478955574228</v>
      </c>
    </row>
    <row r="181" spans="1:5" x14ac:dyDescent="0.25">
      <c r="A181">
        <v>160</v>
      </c>
      <c r="B181">
        <v>213.00000000000301</v>
      </c>
      <c r="C181">
        <f t="shared" si="6"/>
        <v>-3.4787811209469055E-7</v>
      </c>
      <c r="D181">
        <f t="shared" si="7"/>
        <v>45.971123493913225</v>
      </c>
      <c r="E181">
        <f t="shared" si="8"/>
        <v>9468.5421202638117</v>
      </c>
    </row>
    <row r="182" spans="1:5" x14ac:dyDescent="0.25">
      <c r="A182">
        <v>161</v>
      </c>
      <c r="B182">
        <v>213.200000000003</v>
      </c>
      <c r="C182">
        <f t="shared" si="6"/>
        <v>-3.1818395562766E-7</v>
      </c>
      <c r="D182">
        <f t="shared" si="7"/>
        <v>45.971123424337605</v>
      </c>
      <c r="E182">
        <f t="shared" si="8"/>
        <v>9477.736344955636</v>
      </c>
    </row>
    <row r="183" spans="1:5" x14ac:dyDescent="0.25">
      <c r="A183">
        <v>162</v>
      </c>
      <c r="B183">
        <v>213.40000000000299</v>
      </c>
      <c r="C183">
        <f t="shared" si="6"/>
        <v>-2.9102443122042132E-7</v>
      </c>
      <c r="D183">
        <f t="shared" si="7"/>
        <v>45.971123360700815</v>
      </c>
      <c r="E183">
        <f t="shared" si="8"/>
        <v>9486.9305696341398</v>
      </c>
    </row>
    <row r="184" spans="1:5" x14ac:dyDescent="0.25">
      <c r="A184">
        <v>163</v>
      </c>
      <c r="B184">
        <v>213.60000000000301</v>
      </c>
      <c r="C184">
        <f t="shared" si="6"/>
        <v>-2.6618318749171976E-7</v>
      </c>
      <c r="D184">
        <f t="shared" si="7"/>
        <v>45.971123302495926</v>
      </c>
      <c r="E184">
        <f t="shared" si="8"/>
        <v>9496.1247943004601</v>
      </c>
    </row>
    <row r="185" spans="1:5" x14ac:dyDescent="0.25">
      <c r="A185">
        <v>164</v>
      </c>
      <c r="B185">
        <v>213.800000000003</v>
      </c>
      <c r="C185">
        <f t="shared" si="6"/>
        <v>-2.4346233828964614E-7</v>
      </c>
      <c r="D185">
        <f t="shared" si="7"/>
        <v>45.971123249259286</v>
      </c>
      <c r="E185">
        <f t="shared" si="8"/>
        <v>9505.3190189556353</v>
      </c>
    </row>
    <row r="186" spans="1:5" x14ac:dyDescent="0.25">
      <c r="A186">
        <v>165</v>
      </c>
      <c r="B186">
        <v>214.00000000000301</v>
      </c>
      <c r="C186">
        <f t="shared" si="6"/>
        <v>-2.2268089416854764E-7</v>
      </c>
      <c r="D186">
        <f t="shared" si="7"/>
        <v>45.971123200566815</v>
      </c>
      <c r="E186">
        <f t="shared" si="8"/>
        <v>9514.5132436006188</v>
      </c>
    </row>
    <row r="187" spans="1:5" x14ac:dyDescent="0.25">
      <c r="A187">
        <v>166</v>
      </c>
      <c r="B187">
        <v>214.200000000003</v>
      </c>
      <c r="C187">
        <f t="shared" si="6"/>
        <v>-2.0367331288184687E-7</v>
      </c>
      <c r="D187">
        <f t="shared" si="7"/>
        <v>45.971123156030636</v>
      </c>
      <c r="E187">
        <f t="shared" si="8"/>
        <v>9523.7074682362781</v>
      </c>
    </row>
    <row r="188" spans="1:5" x14ac:dyDescent="0.25">
      <c r="A188">
        <v>167</v>
      </c>
      <c r="B188">
        <v>214.40000000000299</v>
      </c>
      <c r="C188">
        <f t="shared" si="6"/>
        <v>-1.8628818132526703E-7</v>
      </c>
      <c r="D188">
        <f t="shared" si="7"/>
        <v>45.971123115295974</v>
      </c>
      <c r="E188">
        <f t="shared" si="8"/>
        <v>9532.9016928634101</v>
      </c>
    </row>
    <row r="189" spans="1:5" x14ac:dyDescent="0.25">
      <c r="A189">
        <v>168</v>
      </c>
      <c r="B189">
        <v>214.60000000000301</v>
      </c>
      <c r="C189">
        <f t="shared" si="6"/>
        <v>-1.7038700583782429E-7</v>
      </c>
      <c r="D189">
        <f t="shared" si="7"/>
        <v>45.971123078038339</v>
      </c>
      <c r="E189">
        <f t="shared" si="8"/>
        <v>9542.095917482744</v>
      </c>
    </row>
    <row r="190" spans="1:5" x14ac:dyDescent="0.25">
      <c r="A190">
        <v>169</v>
      </c>
      <c r="B190">
        <v>214.800000000003</v>
      </c>
      <c r="C190">
        <f t="shared" si="6"/>
        <v>-1.5584312329508521E-7</v>
      </c>
      <c r="D190">
        <f t="shared" si="7"/>
        <v>45.971123043960937</v>
      </c>
      <c r="E190">
        <f t="shared" si="8"/>
        <v>9551.2901420949438</v>
      </c>
    </row>
    <row r="191" spans="1:5" x14ac:dyDescent="0.25">
      <c r="A191">
        <v>170</v>
      </c>
      <c r="B191">
        <v>215.00000000000301</v>
      </c>
      <c r="C191">
        <f t="shared" si="6"/>
        <v>-1.4254067615127042E-7</v>
      </c>
      <c r="D191">
        <f t="shared" si="7"/>
        <v>45.971123012792312</v>
      </c>
      <c r="E191">
        <f t="shared" si="8"/>
        <v>9560.4843667006189</v>
      </c>
    </row>
    <row r="192" spans="1:5" x14ac:dyDescent="0.25">
      <c r="A192">
        <v>171</v>
      </c>
      <c r="B192">
        <v>215.200000000003</v>
      </c>
      <c r="C192">
        <f t="shared" si="6"/>
        <v>-1.3037369939183918E-7</v>
      </c>
      <c r="D192">
        <f t="shared" si="7"/>
        <v>45.971122984284179</v>
      </c>
      <c r="E192">
        <f t="shared" si="8"/>
        <v>9569.6785913003259</v>
      </c>
    </row>
    <row r="193" spans="1:5" x14ac:dyDescent="0.25">
      <c r="A193">
        <v>172</v>
      </c>
      <c r="B193">
        <v>215.40000000000299</v>
      </c>
      <c r="C193">
        <f t="shared" si="6"/>
        <v>-1.1924527143492014E-7</v>
      </c>
      <c r="D193">
        <f t="shared" si="7"/>
        <v>45.971122958209442</v>
      </c>
      <c r="E193">
        <f t="shared" si="8"/>
        <v>9578.872815894576</v>
      </c>
    </row>
    <row r="194" spans="1:5" x14ac:dyDescent="0.25">
      <c r="A194">
        <v>173</v>
      </c>
      <c r="B194">
        <v>215.60000000000301</v>
      </c>
      <c r="C194">
        <f t="shared" si="6"/>
        <v>-1.0906673963972935E-7</v>
      </c>
      <c r="D194">
        <f t="shared" si="7"/>
        <v>45.971122934360388</v>
      </c>
      <c r="E194">
        <f t="shared" si="8"/>
        <v>9588.0670404838329</v>
      </c>
    </row>
    <row r="195" spans="1:5" x14ac:dyDescent="0.25">
      <c r="A195">
        <v>174</v>
      </c>
      <c r="B195">
        <v>215.800000000003</v>
      </c>
      <c r="C195">
        <f t="shared" si="6"/>
        <v>-9.9757029303759737E-8</v>
      </c>
      <c r="D195">
        <f t="shared" si="7"/>
        <v>45.971122912547038</v>
      </c>
      <c r="E195">
        <f t="shared" si="8"/>
        <v>9597.2612650685242</v>
      </c>
    </row>
    <row r="196" spans="1:5" x14ac:dyDescent="0.25">
      <c r="A196">
        <v>175</v>
      </c>
      <c r="B196">
        <v>216.00000000000301</v>
      </c>
      <c r="C196">
        <f t="shared" si="6"/>
        <v>-9.1241973976252666E-8</v>
      </c>
      <c r="D196">
        <f t="shared" si="7"/>
        <v>45.971122892595631</v>
      </c>
      <c r="E196">
        <f t="shared" si="8"/>
        <v>9606.455489649039</v>
      </c>
    </row>
    <row r="197" spans="1:5" x14ac:dyDescent="0.25">
      <c r="A197">
        <v>176</v>
      </c>
      <c r="B197">
        <v>216.200000000003</v>
      </c>
      <c r="C197">
        <f t="shared" si="6"/>
        <v>-8.3453747024009317E-8</v>
      </c>
      <c r="D197">
        <f t="shared" si="7"/>
        <v>45.971122874347238</v>
      </c>
      <c r="E197">
        <f t="shared" si="8"/>
        <v>9615.649714225734</v>
      </c>
    </row>
    <row r="198" spans="1:5" x14ac:dyDescent="0.25">
      <c r="A198">
        <v>177</v>
      </c>
      <c r="B198">
        <v>216.40000000000299</v>
      </c>
      <c r="C198">
        <f t="shared" si="6"/>
        <v>-7.6330310960770476E-8</v>
      </c>
      <c r="D198">
        <f t="shared" si="7"/>
        <v>45.971122857656489</v>
      </c>
      <c r="E198">
        <f t="shared" si="8"/>
        <v>9624.8439387989347</v>
      </c>
    </row>
    <row r="199" spans="1:5" x14ac:dyDescent="0.25">
      <c r="A199">
        <v>178</v>
      </c>
      <c r="B199">
        <v>216.60000000000301</v>
      </c>
      <c r="C199">
        <f t="shared" si="6"/>
        <v>-6.9814914738230982E-8</v>
      </c>
      <c r="D199">
        <f t="shared" si="7"/>
        <v>45.971122842390429</v>
      </c>
      <c r="E199">
        <f t="shared" si="8"/>
        <v>9634.0381633689394</v>
      </c>
    </row>
    <row r="200" spans="1:5" x14ac:dyDescent="0.25">
      <c r="A200">
        <v>179</v>
      </c>
      <c r="B200">
        <v>216.800000000003</v>
      </c>
      <c r="C200">
        <f t="shared" si="6"/>
        <v>-6.3855654985900401E-8</v>
      </c>
      <c r="D200">
        <f t="shared" si="7"/>
        <v>45.971122828427447</v>
      </c>
      <c r="E200">
        <f t="shared" si="8"/>
        <v>9643.232387936021</v>
      </c>
    </row>
    <row r="201" spans="1:5" x14ac:dyDescent="0.25">
      <c r="A201">
        <v>180</v>
      </c>
      <c r="B201">
        <v>217.00000000000301</v>
      </c>
      <c r="C201">
        <f t="shared" si="6"/>
        <v>-5.8405069225386796E-8</v>
      </c>
      <c r="D201">
        <f t="shared" si="7"/>
        <v>45.971122815656315</v>
      </c>
      <c r="E201">
        <f t="shared" si="8"/>
        <v>9652.4266125004287</v>
      </c>
    </row>
    <row r="202" spans="1:5" x14ac:dyDescent="0.25">
      <c r="A202">
        <v>181</v>
      </c>
      <c r="B202">
        <v>217.200000000003</v>
      </c>
      <c r="C202">
        <f t="shared" si="6"/>
        <v>-5.3419732637394191E-8</v>
      </c>
      <c r="D202">
        <f t="shared" si="7"/>
        <v>45.971122803975298</v>
      </c>
      <c r="E202">
        <f t="shared" si="8"/>
        <v>9661.6208370623917</v>
      </c>
    </row>
    <row r="203" spans="1:5" x14ac:dyDescent="0.25">
      <c r="A203">
        <v>182</v>
      </c>
      <c r="B203">
        <v>217.40000000000299</v>
      </c>
      <c r="C203">
        <f t="shared" si="6"/>
        <v>-4.885993476477779E-8</v>
      </c>
      <c r="D203">
        <f t="shared" si="7"/>
        <v>45.97112279329135</v>
      </c>
      <c r="E203">
        <f t="shared" si="8"/>
        <v>9670.8150616221192</v>
      </c>
    </row>
    <row r="204" spans="1:5" x14ac:dyDescent="0.25">
      <c r="A204">
        <v>183</v>
      </c>
      <c r="B204">
        <v>217.60000000000301</v>
      </c>
      <c r="C204">
        <f t="shared" si="6"/>
        <v>-4.46893508865287E-8</v>
      </c>
      <c r="D204">
        <f t="shared" si="7"/>
        <v>45.971122783519363</v>
      </c>
      <c r="E204">
        <f t="shared" si="8"/>
        <v>9680.0092861798003</v>
      </c>
    </row>
    <row r="205" spans="1:5" x14ac:dyDescent="0.25">
      <c r="A205">
        <v>184</v>
      </c>
      <c r="B205">
        <v>217.800000000003</v>
      </c>
      <c r="C205">
        <f t="shared" si="6"/>
        <v>-4.0874761353393296E-8</v>
      </c>
      <c r="D205">
        <f t="shared" si="7"/>
        <v>45.971122774581495</v>
      </c>
      <c r="E205">
        <f t="shared" si="8"/>
        <v>9689.2035107356096</v>
      </c>
    </row>
    <row r="206" spans="1:5" x14ac:dyDescent="0.25">
      <c r="A206">
        <v>185</v>
      </c>
      <c r="B206">
        <v>218.00000000000301</v>
      </c>
      <c r="C206">
        <f t="shared" si="6"/>
        <v>-3.7385778028919958E-8</v>
      </c>
      <c r="D206">
        <f t="shared" si="7"/>
        <v>45.971122766406545</v>
      </c>
      <c r="E206">
        <f t="shared" si="8"/>
        <v>9698.3977352897091</v>
      </c>
    </row>
    <row r="207" spans="1:5" x14ac:dyDescent="0.25">
      <c r="A207">
        <v>186</v>
      </c>
      <c r="B207">
        <v>218.200000000003</v>
      </c>
      <c r="C207">
        <f t="shared" si="6"/>
        <v>-3.4194604481285751E-8</v>
      </c>
      <c r="D207">
        <f t="shared" si="7"/>
        <v>45.97112275892939</v>
      </c>
      <c r="E207">
        <f t="shared" si="8"/>
        <v>9707.5919598422424</v>
      </c>
    </row>
    <row r="208" spans="1:5" x14ac:dyDescent="0.25">
      <c r="A208">
        <v>187</v>
      </c>
      <c r="B208">
        <v>218.40000000000299</v>
      </c>
      <c r="C208">
        <f t="shared" si="6"/>
        <v>-3.1275821044118857E-8</v>
      </c>
      <c r="D208">
        <f t="shared" si="7"/>
        <v>45.971122752090466</v>
      </c>
      <c r="E208">
        <f t="shared" si="8"/>
        <v>9716.7861843933442</v>
      </c>
    </row>
    <row r="209" spans="1:5" x14ac:dyDescent="0.25">
      <c r="A209">
        <v>188</v>
      </c>
      <c r="B209">
        <v>218.60000000000301</v>
      </c>
      <c r="C209">
        <f t="shared" si="6"/>
        <v>-2.8606182311818884E-8</v>
      </c>
      <c r="D209">
        <f t="shared" si="7"/>
        <v>45.971122745835302</v>
      </c>
      <c r="E209">
        <f t="shared" si="8"/>
        <v>9725.9804089431364</v>
      </c>
    </row>
    <row r="210" spans="1:5" x14ac:dyDescent="0.25">
      <c r="A210">
        <v>189</v>
      </c>
      <c r="B210">
        <v>218.800000000003</v>
      </c>
      <c r="C210">
        <f t="shared" si="6"/>
        <v>-2.6164418187590854E-8</v>
      </c>
      <c r="D210">
        <f t="shared" si="7"/>
        <v>45.971122740114069</v>
      </c>
      <c r="E210">
        <f t="shared" si="8"/>
        <v>9735.1746334917316</v>
      </c>
    </row>
    <row r="211" spans="1:5" x14ac:dyDescent="0.25">
      <c r="A211">
        <v>190</v>
      </c>
      <c r="B211">
        <v>219.00000000000301</v>
      </c>
      <c r="C211">
        <f t="shared" si="6"/>
        <v>-2.3931077564043335E-8</v>
      </c>
      <c r="D211">
        <f t="shared" si="7"/>
        <v>45.971122734881185</v>
      </c>
      <c r="E211">
        <f t="shared" si="8"/>
        <v>9744.3688580392318</v>
      </c>
    </row>
    <row r="212" spans="1:5" x14ac:dyDescent="0.25">
      <c r="A212">
        <v>191</v>
      </c>
      <c r="B212">
        <v>219.200000000003</v>
      </c>
      <c r="C212">
        <f t="shared" si="6"/>
        <v>-2.1888370227429732E-8</v>
      </c>
      <c r="D212">
        <f t="shared" si="7"/>
        <v>45.971122730094969</v>
      </c>
      <c r="E212">
        <f t="shared" si="8"/>
        <v>9753.5630825857297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7145-6525-41AF-B729-7D3E7E2DB8F6}">
  <dimension ref="A1:L91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1" max="11" width="11.90625" customWidth="1"/>
    <col min="12" max="12" width="17.90625" customWidth="1"/>
  </cols>
  <sheetData>
    <row r="1" spans="1:3" ht="20" x14ac:dyDescent="0.4">
      <c r="A1" s="12" t="s">
        <v>48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2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2" x14ac:dyDescent="0.25">
      <c r="A22">
        <v>1</v>
      </c>
      <c r="B22">
        <v>192</v>
      </c>
      <c r="C22">
        <f>$C$6-(0.5*$C$9*$C$10*$L$32*$D22^2)/$C$7</f>
        <v>-0.50111376031504129</v>
      </c>
      <c r="D22">
        <v>45.980670173792099</v>
      </c>
      <c r="E22">
        <v>8503.1271313073521</v>
      </c>
    </row>
    <row r="23" spans="1:12" x14ac:dyDescent="0.25">
      <c r="A23">
        <v>2</v>
      </c>
      <c r="B23">
        <v>192.2</v>
      </c>
      <c r="C23">
        <f>$C$6-(0.5*$C$9*$C$10*$L$32*$D23^2)/$C$7</f>
        <v>-0.45621306840074993</v>
      </c>
      <c r="D23">
        <f>$C22*$C$12+$D22</f>
        <v>45.880447421729087</v>
      </c>
      <c r="E23">
        <f>$E22+0.5*($D22+$D23)*$C$12</f>
        <v>8512.3132430669048</v>
      </c>
    </row>
    <row r="24" spans="1:12" x14ac:dyDescent="0.25">
      <c r="A24">
        <v>3</v>
      </c>
      <c r="B24">
        <v>192.4</v>
      </c>
      <c r="C24">
        <f t="shared" ref="C24:C87" si="0">$C$6-(0.5*$C$9*$C$10*$L$32*$D24^2)/$C$7</f>
        <v>-0.41542075968694192</v>
      </c>
      <c r="D24">
        <f t="shared" ref="D24:D87" si="1">$C23*$C$12+$D23</f>
        <v>45.789204808048936</v>
      </c>
      <c r="E24">
        <f t="shared" ref="E24:E87" si="2">$E23+0.5*($D23+$D24)*$C$12</f>
        <v>8521.4802082898823</v>
      </c>
    </row>
    <row r="25" spans="1:12" x14ac:dyDescent="0.25">
      <c r="A25">
        <v>4</v>
      </c>
      <c r="B25">
        <v>192.6</v>
      </c>
      <c r="C25">
        <f t="shared" si="0"/>
        <v>-0.37834653460856593</v>
      </c>
      <c r="D25">
        <f t="shared" si="1"/>
        <v>45.706120656111551</v>
      </c>
      <c r="E25">
        <f t="shared" si="2"/>
        <v>8530.6297408362989</v>
      </c>
    </row>
    <row r="26" spans="1:12" x14ac:dyDescent="0.25">
      <c r="A26">
        <v>5</v>
      </c>
      <c r="B26">
        <v>192.8</v>
      </c>
      <c r="C26">
        <f t="shared" si="0"/>
        <v>-0.34463958524370675</v>
      </c>
      <c r="D26">
        <f t="shared" si="1"/>
        <v>45.63045134918984</v>
      </c>
      <c r="E26">
        <f t="shared" si="2"/>
        <v>8539.7633980368282</v>
      </c>
    </row>
    <row r="27" spans="1:12" x14ac:dyDescent="0.25">
      <c r="A27">
        <v>6</v>
      </c>
      <c r="B27">
        <v>193</v>
      </c>
      <c r="C27">
        <f t="shared" si="0"/>
        <v>-0.31398420130212656</v>
      </c>
      <c r="D27">
        <f t="shared" si="1"/>
        <v>45.561523432141101</v>
      </c>
      <c r="E27">
        <f t="shared" si="2"/>
        <v>8548.8825955149605</v>
      </c>
    </row>
    <row r="28" spans="1:12" x14ac:dyDescent="0.25">
      <c r="A28">
        <v>7</v>
      </c>
      <c r="B28">
        <v>193.2</v>
      </c>
      <c r="C28">
        <f t="shared" si="0"/>
        <v>-0.28609592869627321</v>
      </c>
      <c r="D28">
        <f t="shared" si="1"/>
        <v>45.498726591880676</v>
      </c>
      <c r="E28">
        <f t="shared" si="2"/>
        <v>8557.9886205173625</v>
      </c>
      <c r="K28" s="9" t="s">
        <v>23</v>
      </c>
      <c r="L28" s="9" t="s">
        <v>15</v>
      </c>
    </row>
    <row r="29" spans="1:12" x14ac:dyDescent="0.25">
      <c r="A29">
        <v>8</v>
      </c>
      <c r="B29">
        <v>193.4</v>
      </c>
      <c r="C29">
        <f t="shared" si="0"/>
        <v>-0.26071820145879165</v>
      </c>
      <c r="D29">
        <f t="shared" si="1"/>
        <v>45.441507406141419</v>
      </c>
      <c r="E29">
        <f t="shared" si="2"/>
        <v>8567.0826439171651</v>
      </c>
      <c r="K29">
        <v>0</v>
      </c>
      <c r="L29" s="10">
        <v>1.2250000000000001</v>
      </c>
    </row>
    <row r="30" spans="1:12" x14ac:dyDescent="0.25">
      <c r="A30">
        <v>9</v>
      </c>
      <c r="B30">
        <v>193.6</v>
      </c>
      <c r="C30">
        <f t="shared" si="0"/>
        <v>-0.23761938056484233</v>
      </c>
      <c r="D30">
        <f t="shared" si="1"/>
        <v>45.389363765849659</v>
      </c>
      <c r="E30">
        <f t="shared" si="2"/>
        <v>8576.1657310343635</v>
      </c>
      <c r="K30">
        <v>0.5</v>
      </c>
      <c r="L30" s="10">
        <v>1.167</v>
      </c>
    </row>
    <row r="31" spans="1:12" x14ac:dyDescent="0.25">
      <c r="A31">
        <v>10</v>
      </c>
      <c r="B31">
        <v>193.8</v>
      </c>
      <c r="C31">
        <f t="shared" si="0"/>
        <v>-0.21659014373501151</v>
      </c>
      <c r="D31">
        <f t="shared" si="1"/>
        <v>45.34183988973669</v>
      </c>
      <c r="E31">
        <f t="shared" si="2"/>
        <v>8585.2388513999213</v>
      </c>
      <c r="K31">
        <v>1</v>
      </c>
      <c r="L31" s="10">
        <v>1.1120000000000001</v>
      </c>
    </row>
    <row r="32" spans="1:12" x14ac:dyDescent="0.25">
      <c r="A32">
        <v>11</v>
      </c>
      <c r="B32">
        <v>194</v>
      </c>
      <c r="C32">
        <f t="shared" si="0"/>
        <v>-0.19744117897404578</v>
      </c>
      <c r="D32">
        <f t="shared" si="1"/>
        <v>45.298521860989688</v>
      </c>
      <c r="E32">
        <f t="shared" si="2"/>
        <v>8594.3028875749933</v>
      </c>
      <c r="K32">
        <v>1.5</v>
      </c>
      <c r="L32" s="10">
        <v>1.0580000000000001</v>
      </c>
    </row>
    <row r="33" spans="1:12" x14ac:dyDescent="0.25">
      <c r="A33">
        <v>12</v>
      </c>
      <c r="B33">
        <v>194.2</v>
      </c>
      <c r="C33">
        <f t="shared" si="0"/>
        <v>-0.18000114178963322</v>
      </c>
      <c r="D33">
        <f t="shared" si="1"/>
        <v>45.259033625194881</v>
      </c>
      <c r="E33">
        <f t="shared" si="2"/>
        <v>8603.3586431236126</v>
      </c>
      <c r="K33">
        <v>2</v>
      </c>
      <c r="L33" s="10">
        <v>1.0069999999999999</v>
      </c>
    </row>
    <row r="34" spans="1:12" x14ac:dyDescent="0.25">
      <c r="A34">
        <v>13</v>
      </c>
      <c r="B34">
        <v>194.4</v>
      </c>
      <c r="C34">
        <f t="shared" si="0"/>
        <v>-0.16411484201196203</v>
      </c>
      <c r="D34">
        <f t="shared" si="1"/>
        <v>45.223033396836954</v>
      </c>
      <c r="E34">
        <f t="shared" si="2"/>
        <v>8612.4068498258166</v>
      </c>
      <c r="K34">
        <v>2.5</v>
      </c>
      <c r="L34" s="10">
        <v>0.95699999999999996</v>
      </c>
    </row>
    <row r="35" spans="1:12" x14ac:dyDescent="0.25">
      <c r="A35">
        <v>14</v>
      </c>
      <c r="B35">
        <v>194.6</v>
      </c>
      <c r="C35">
        <f t="shared" si="0"/>
        <v>-0.14964163112057882</v>
      </c>
      <c r="D35">
        <f t="shared" si="1"/>
        <v>45.190210428434561</v>
      </c>
      <c r="E35">
        <f t="shared" si="2"/>
        <v>8621.4481742083444</v>
      </c>
      <c r="K35">
        <v>3</v>
      </c>
      <c r="L35" s="10">
        <v>0.90900000000000003</v>
      </c>
    </row>
    <row r="36" spans="1:12" x14ac:dyDescent="0.25">
      <c r="A36">
        <v>15</v>
      </c>
      <c r="B36">
        <v>194.8</v>
      </c>
      <c r="C36">
        <f t="shared" si="0"/>
        <v>-0.1364539651588732</v>
      </c>
      <c r="D36">
        <f t="shared" si="1"/>
        <v>45.160282102210445</v>
      </c>
      <c r="E36">
        <f t="shared" si="2"/>
        <v>8630.4832234614096</v>
      </c>
      <c r="K36">
        <v>3.5</v>
      </c>
      <c r="L36" s="10">
        <v>0.86299999999999999</v>
      </c>
    </row>
    <row r="37" spans="1:12" x14ac:dyDescent="0.25">
      <c r="A37">
        <v>16</v>
      </c>
      <c r="B37">
        <v>195</v>
      </c>
      <c r="C37">
        <f t="shared" si="0"/>
        <v>-0.12443612182265085</v>
      </c>
      <c r="D37">
        <f t="shared" si="1"/>
        <v>45.132991309178671</v>
      </c>
      <c r="E37">
        <f t="shared" si="2"/>
        <v>8639.5125508025485</v>
      </c>
      <c r="K37">
        <v>4</v>
      </c>
      <c r="L37" s="10">
        <v>0.81899999999999995</v>
      </c>
    </row>
    <row r="38" spans="1:12" x14ac:dyDescent="0.25">
      <c r="A38">
        <v>17</v>
      </c>
      <c r="B38">
        <v>195.2</v>
      </c>
      <c r="C38">
        <f t="shared" si="0"/>
        <v>-0.11348305326387731</v>
      </c>
      <c r="D38">
        <f t="shared" si="1"/>
        <v>45.108104084814144</v>
      </c>
      <c r="E38">
        <f t="shared" si="2"/>
        <v>8648.5366603419479</v>
      </c>
      <c r="K38">
        <v>4.5</v>
      </c>
      <c r="L38" s="10">
        <v>0.77700000000000002</v>
      </c>
    </row>
    <row r="39" spans="1:12" x14ac:dyDescent="0.25">
      <c r="A39">
        <v>18</v>
      </c>
      <c r="B39">
        <v>195.4</v>
      </c>
      <c r="C39">
        <f t="shared" si="0"/>
        <v>-0.10349935864912929</v>
      </c>
      <c r="D39">
        <f t="shared" si="1"/>
        <v>45.085407474161372</v>
      </c>
      <c r="E39">
        <f t="shared" si="2"/>
        <v>8657.5560114978452</v>
      </c>
      <c r="K39">
        <v>5</v>
      </c>
      <c r="L39" s="10">
        <v>0.73599999999999999</v>
      </c>
    </row>
    <row r="40" spans="1:12" x14ac:dyDescent="0.25">
      <c r="A40">
        <v>19</v>
      </c>
      <c r="B40">
        <v>195.6</v>
      </c>
      <c r="C40">
        <f t="shared" si="0"/>
        <v>-9.4398362631359589E-2</v>
      </c>
      <c r="D40">
        <f t="shared" si="1"/>
        <v>45.064707602431547</v>
      </c>
      <c r="E40">
        <f t="shared" si="2"/>
        <v>8666.5710230055047</v>
      </c>
      <c r="K40">
        <v>5.5</v>
      </c>
      <c r="L40" s="10">
        <v>0.69699999999999995</v>
      </c>
    </row>
    <row r="41" spans="1:12" x14ac:dyDescent="0.25">
      <c r="A41">
        <v>20</v>
      </c>
      <c r="B41">
        <v>195.8</v>
      </c>
      <c r="C41">
        <f t="shared" si="0"/>
        <v>-8.610128769697134E-2</v>
      </c>
      <c r="D41">
        <f t="shared" si="1"/>
        <v>45.045827929905272</v>
      </c>
      <c r="E41">
        <f t="shared" si="2"/>
        <v>8675.5820765587378</v>
      </c>
      <c r="K41">
        <v>6</v>
      </c>
      <c r="L41" s="10">
        <v>0.66</v>
      </c>
    </row>
    <row r="42" spans="1:12" x14ac:dyDescent="0.25">
      <c r="A42">
        <v>21</v>
      </c>
      <c r="B42">
        <v>196</v>
      </c>
      <c r="C42">
        <f t="shared" si="0"/>
        <v>-7.8536509889197248E-2</v>
      </c>
      <c r="D42">
        <f t="shared" si="1"/>
        <v>45.028607672365879</v>
      </c>
      <c r="E42">
        <f t="shared" si="2"/>
        <v>8684.5895201189651</v>
      </c>
      <c r="K42">
        <v>6.5</v>
      </c>
      <c r="L42" s="10">
        <v>0.624</v>
      </c>
    </row>
    <row r="43" spans="1:12" x14ac:dyDescent="0.25">
      <c r="A43">
        <v>22</v>
      </c>
      <c r="B43">
        <v>196.2</v>
      </c>
      <c r="C43">
        <f t="shared" si="0"/>
        <v>-7.163888872666746E-2</v>
      </c>
      <c r="D43">
        <f t="shared" si="1"/>
        <v>45.012900370388039</v>
      </c>
      <c r="E43">
        <f t="shared" si="2"/>
        <v>8693.593670923241</v>
      </c>
      <c r="K43">
        <v>7</v>
      </c>
      <c r="L43" s="10">
        <v>0.59</v>
      </c>
    </row>
    <row r="44" spans="1:12" x14ac:dyDescent="0.25">
      <c r="A44">
        <v>23</v>
      </c>
      <c r="B44">
        <v>196.4</v>
      </c>
      <c r="C44">
        <f t="shared" si="0"/>
        <v>-6.5349163267553578E-2</v>
      </c>
      <c r="D44">
        <f t="shared" si="1"/>
        <v>44.998572592642702</v>
      </c>
      <c r="E44">
        <f t="shared" si="2"/>
        <v>8702.5948182195443</v>
      </c>
      <c r="K44">
        <v>7.5</v>
      </c>
      <c r="L44" s="10">
        <v>0.55700000000000005</v>
      </c>
    </row>
    <row r="45" spans="1:12" x14ac:dyDescent="0.25">
      <c r="A45">
        <v>24</v>
      </c>
      <c r="B45">
        <v>196.6</v>
      </c>
      <c r="C45">
        <f t="shared" si="0"/>
        <v>-5.9613407244258454E-2</v>
      </c>
      <c r="D45">
        <f t="shared" si="1"/>
        <v>44.985502759989188</v>
      </c>
      <c r="E45">
        <f t="shared" si="2"/>
        <v>8711.5932257548084</v>
      </c>
      <c r="K45">
        <v>8</v>
      </c>
      <c r="L45" s="10">
        <v>0.52600000000000002</v>
      </c>
    </row>
    <row r="46" spans="1:12" x14ac:dyDescent="0.25">
      <c r="A46">
        <v>25</v>
      </c>
      <c r="B46">
        <v>196.8</v>
      </c>
      <c r="C46">
        <f t="shared" si="0"/>
        <v>-5.4382537035275291E-2</v>
      </c>
      <c r="D46">
        <f t="shared" si="1"/>
        <v>44.973580078540337</v>
      </c>
      <c r="E46">
        <f t="shared" si="2"/>
        <v>8720.5891340386606</v>
      </c>
      <c r="K46">
        <v>8.5</v>
      </c>
      <c r="L46" s="10">
        <v>0.496</v>
      </c>
    </row>
    <row r="47" spans="1:12" x14ac:dyDescent="0.25">
      <c r="A47">
        <v>26</v>
      </c>
      <c r="B47">
        <v>197</v>
      </c>
      <c r="C47">
        <f t="shared" si="0"/>
        <v>-4.9611866970010965E-2</v>
      </c>
      <c r="D47">
        <f t="shared" si="1"/>
        <v>44.962703571133282</v>
      </c>
      <c r="E47">
        <f t="shared" si="2"/>
        <v>8729.5827624036283</v>
      </c>
      <c r="K47">
        <v>9</v>
      </c>
      <c r="L47" s="10">
        <v>0.46700000000000003</v>
      </c>
    </row>
    <row r="48" spans="1:12" x14ac:dyDescent="0.25">
      <c r="A48">
        <v>27</v>
      </c>
      <c r="B48">
        <v>197.2</v>
      </c>
      <c r="C48">
        <f t="shared" si="0"/>
        <v>-4.5260707095474473E-2</v>
      </c>
      <c r="D48">
        <f t="shared" si="1"/>
        <v>44.952781197739277</v>
      </c>
      <c r="E48">
        <f t="shared" si="2"/>
        <v>8738.5743108805164</v>
      </c>
      <c r="K48">
        <v>9.5</v>
      </c>
      <c r="L48" s="10">
        <v>0.44</v>
      </c>
    </row>
    <row r="49" spans="1:12" x14ac:dyDescent="0.25">
      <c r="A49">
        <v>28</v>
      </c>
      <c r="B49">
        <v>197.4</v>
      </c>
      <c r="C49">
        <f t="shared" si="0"/>
        <v>-4.1291999085199649E-2</v>
      </c>
      <c r="D49">
        <f t="shared" si="1"/>
        <v>44.94372905632018</v>
      </c>
      <c r="E49">
        <f t="shared" si="2"/>
        <v>8747.563961905922</v>
      </c>
      <c r="K49">
        <v>10</v>
      </c>
      <c r="L49" s="10">
        <v>0.41399999999999998</v>
      </c>
    </row>
    <row r="50" spans="1:12" x14ac:dyDescent="0.25">
      <c r="A50">
        <v>29</v>
      </c>
      <c r="B50">
        <v>197.6</v>
      </c>
      <c r="C50">
        <f t="shared" si="0"/>
        <v>-3.7671986452235018E-2</v>
      </c>
      <c r="D50">
        <f t="shared" si="1"/>
        <v>44.935470656503142</v>
      </c>
      <c r="E50">
        <f t="shared" si="2"/>
        <v>8756.5518818772052</v>
      </c>
    </row>
    <row r="51" spans="1:12" x14ac:dyDescent="0.25">
      <c r="A51">
        <v>30</v>
      </c>
      <c r="B51">
        <v>197.8</v>
      </c>
      <c r="C51">
        <f t="shared" si="0"/>
        <v>-3.4369915649449467E-2</v>
      </c>
      <c r="D51">
        <f t="shared" si="1"/>
        <v>44.927936259212693</v>
      </c>
      <c r="E51">
        <f t="shared" si="2"/>
        <v>8765.5382225687772</v>
      </c>
    </row>
    <row r="52" spans="1:12" x14ac:dyDescent="0.25">
      <c r="A52">
        <v>31</v>
      </c>
      <c r="B52">
        <v>198</v>
      </c>
      <c r="C52">
        <f t="shared" si="0"/>
        <v>-3.1357765010255889E-2</v>
      </c>
      <c r="D52">
        <f t="shared" si="1"/>
        <v>44.9210622760828</v>
      </c>
      <c r="E52">
        <f t="shared" si="2"/>
        <v>8774.5231224223062</v>
      </c>
    </row>
    <row r="53" spans="1:12" x14ac:dyDescent="0.25">
      <c r="A53">
        <v>32</v>
      </c>
      <c r="B53">
        <v>198.2</v>
      </c>
      <c r="C53">
        <f t="shared" si="0"/>
        <v>-2.8609998808068582E-2</v>
      </c>
      <c r="D53">
        <f t="shared" si="1"/>
        <v>44.914790723080749</v>
      </c>
      <c r="E53">
        <f t="shared" si="2"/>
        <v>8783.5067077222229</v>
      </c>
    </row>
    <row r="54" spans="1:12" x14ac:dyDescent="0.25">
      <c r="A54">
        <v>33</v>
      </c>
      <c r="B54">
        <v>198.4</v>
      </c>
      <c r="C54">
        <f t="shared" si="0"/>
        <v>-2.6103343999551498E-2</v>
      </c>
      <c r="D54">
        <f t="shared" si="1"/>
        <v>44.909068723319137</v>
      </c>
      <c r="E54">
        <f t="shared" si="2"/>
        <v>8792.4890936668635</v>
      </c>
    </row>
    <row r="55" spans="1:12" x14ac:dyDescent="0.25">
      <c r="A55">
        <v>34</v>
      </c>
      <c r="B55">
        <v>198.6</v>
      </c>
      <c r="C55">
        <f>$C$6-(0.5*$C$9*$C$10*$L$32*$D55^2)/$C$7</f>
        <v>-2.3816587470086859E-2</v>
      </c>
      <c r="D55">
        <f t="shared" si="1"/>
        <v>44.90384805451923</v>
      </c>
      <c r="E55">
        <f t="shared" si="2"/>
        <v>8801.4703853446481</v>
      </c>
    </row>
    <row r="56" spans="1:12" x14ac:dyDescent="0.25">
      <c r="A56">
        <v>35</v>
      </c>
      <c r="B56">
        <v>198.8</v>
      </c>
      <c r="C56">
        <f t="shared" si="0"/>
        <v>-2.1730391824121398E-2</v>
      </c>
      <c r="D56">
        <f t="shared" si="1"/>
        <v>44.899084737025213</v>
      </c>
      <c r="E56">
        <f t="shared" si="2"/>
        <v>8810.4506786238017</v>
      </c>
    </row>
    <row r="57" spans="1:12" x14ac:dyDescent="0.25">
      <c r="A57">
        <v>36</v>
      </c>
      <c r="B57">
        <v>199</v>
      </c>
      <c r="C57">
        <f t="shared" si="0"/>
        <v>-1.982712796199948E-2</v>
      </c>
      <c r="D57">
        <f t="shared" si="1"/>
        <v>44.894738658660387</v>
      </c>
      <c r="E57">
        <f t="shared" si="2"/>
        <v>8819.4300609633701</v>
      </c>
    </row>
    <row r="58" spans="1:12" x14ac:dyDescent="0.25">
      <c r="A58">
        <v>37</v>
      </c>
      <c r="B58">
        <v>199.2</v>
      </c>
      <c r="C58">
        <f t="shared" si="0"/>
        <v>-1.8090722861790809E-2</v>
      </c>
      <c r="D58">
        <f t="shared" si="1"/>
        <v>44.890773233067989</v>
      </c>
      <c r="E58">
        <f t="shared" si="2"/>
        <v>8828.4086121525434</v>
      </c>
    </row>
    <row r="59" spans="1:12" x14ac:dyDescent="0.25">
      <c r="A59">
        <v>38</v>
      </c>
      <c r="B59">
        <v>199.4</v>
      </c>
      <c r="C59">
        <f t="shared" si="0"/>
        <v>-1.6506521141964825E-2</v>
      </c>
      <c r="D59">
        <f t="shared" si="1"/>
        <v>44.887155088495632</v>
      </c>
      <c r="E59">
        <f t="shared" si="2"/>
        <v>8837.3864049846998</v>
      </c>
    </row>
    <row r="60" spans="1:12" x14ac:dyDescent="0.25">
      <c r="A60">
        <v>39</v>
      </c>
      <c r="B60">
        <v>199.6</v>
      </c>
      <c r="C60">
        <f t="shared" si="0"/>
        <v>-1.5061159121323442E-2</v>
      </c>
      <c r="D60">
        <f t="shared" si="1"/>
        <v>44.883853784267238</v>
      </c>
      <c r="E60">
        <f t="shared" si="2"/>
        <v>8846.3635058719756</v>
      </c>
    </row>
    <row r="61" spans="1:12" x14ac:dyDescent="0.25">
      <c r="A61">
        <v>40</v>
      </c>
      <c r="B61">
        <v>199.8</v>
      </c>
      <c r="C61">
        <f t="shared" si="0"/>
        <v>-1.3742450217959501E-2</v>
      </c>
      <c r="D61">
        <f t="shared" si="1"/>
        <v>44.880841552442973</v>
      </c>
      <c r="E61">
        <f t="shared" si="2"/>
        <v>8855.3399754056463</v>
      </c>
    </row>
    <row r="62" spans="1:12" x14ac:dyDescent="0.25">
      <c r="A62">
        <v>41</v>
      </c>
      <c r="B62">
        <v>200</v>
      </c>
      <c r="C62">
        <f t="shared" si="0"/>
        <v>-1.2539280641314932E-2</v>
      </c>
      <c r="D62">
        <f t="shared" si="1"/>
        <v>44.87809306239938</v>
      </c>
      <c r="E62">
        <f t="shared" si="2"/>
        <v>8864.3158688671301</v>
      </c>
    </row>
    <row r="63" spans="1:12" x14ac:dyDescent="0.25">
      <c r="A63">
        <v>42</v>
      </c>
      <c r="B63">
        <v>200.2</v>
      </c>
      <c r="C63">
        <f t="shared" si="0"/>
        <v>-1.1441514432013022E-2</v>
      </c>
      <c r="D63">
        <f t="shared" si="1"/>
        <v>44.875585206271118</v>
      </c>
      <c r="E63">
        <f t="shared" si="2"/>
        <v>8873.2912366939963</v>
      </c>
    </row>
    <row r="64" spans="1:12" x14ac:dyDescent="0.25">
      <c r="A64">
        <v>43</v>
      </c>
      <c r="B64">
        <v>200.4</v>
      </c>
      <c r="C64">
        <f t="shared" si="0"/>
        <v>-1.0439906994342607E-2</v>
      </c>
      <c r="D64">
        <f t="shared" si="1"/>
        <v>44.873296903384713</v>
      </c>
      <c r="E64">
        <f t="shared" si="2"/>
        <v>8882.2661249049615</v>
      </c>
    </row>
    <row r="65" spans="1:5" x14ac:dyDescent="0.25">
      <c r="A65">
        <v>44</v>
      </c>
      <c r="B65">
        <v>200.6</v>
      </c>
      <c r="C65">
        <f t="shared" si="0"/>
        <v>-9.5260263474141738E-3</v>
      </c>
      <c r="D65">
        <f t="shared" si="1"/>
        <v>44.871208921985847</v>
      </c>
      <c r="E65">
        <f t="shared" si="2"/>
        <v>8891.2405754874981</v>
      </c>
    </row>
    <row r="66" spans="1:5" x14ac:dyDescent="0.25">
      <c r="A66">
        <v>45</v>
      </c>
      <c r="B66">
        <v>200.79999999999899</v>
      </c>
      <c r="C66">
        <f t="shared" si="0"/>
        <v>-8.6921813938776182E-3</v>
      </c>
      <c r="D66">
        <f t="shared" si="1"/>
        <v>44.869303716716367</v>
      </c>
      <c r="E66">
        <f t="shared" si="2"/>
        <v>8900.214626751369</v>
      </c>
    </row>
    <row r="67" spans="1:5" x14ac:dyDescent="0.25">
      <c r="A67">
        <v>46</v>
      </c>
      <c r="B67">
        <v>200.99999999999901</v>
      </c>
      <c r="C67">
        <f t="shared" si="0"/>
        <v>-7.9313565708201139E-3</v>
      </c>
      <c r="D67">
        <f t="shared" si="1"/>
        <v>44.867565280437589</v>
      </c>
      <c r="E67">
        <f t="shared" si="2"/>
        <v>8909.1883136510842</v>
      </c>
    </row>
    <row r="68" spans="1:5" x14ac:dyDescent="0.25">
      <c r="A68">
        <v>47</v>
      </c>
      <c r="B68">
        <v>201.19999999999899</v>
      </c>
      <c r="C68">
        <f t="shared" si="0"/>
        <v>-7.2371523065992704E-3</v>
      </c>
      <c r="D68">
        <f t="shared" si="1"/>
        <v>44.865979009123421</v>
      </c>
      <c r="E68">
        <f t="shared" si="2"/>
        <v>8918.1616680800398</v>
      </c>
    </row>
    <row r="69" spans="1:5" x14ac:dyDescent="0.25">
      <c r="A69">
        <v>48</v>
      </c>
      <c r="B69">
        <v>201.39999999999901</v>
      </c>
      <c r="C69">
        <f t="shared" si="0"/>
        <v>-6.6037307608333151E-3</v>
      </c>
      <c r="D69">
        <f t="shared" si="1"/>
        <v>44.864531578662103</v>
      </c>
      <c r="E69">
        <f t="shared" si="2"/>
        <v>8927.1347191388177</v>
      </c>
    </row>
    <row r="70" spans="1:5" x14ac:dyDescent="0.25">
      <c r="A70">
        <v>49</v>
      </c>
      <c r="B70">
        <v>201.599999999999</v>
      </c>
      <c r="C70">
        <f t="shared" si="0"/>
        <v>-6.0257663729448296E-3</v>
      </c>
      <c r="D70">
        <f t="shared" si="1"/>
        <v>44.863210832509935</v>
      </c>
      <c r="E70">
        <f t="shared" si="2"/>
        <v>8936.1074933799355</v>
      </c>
    </row>
    <row r="71" spans="1:5" x14ac:dyDescent="0.25">
      <c r="A71">
        <v>50</v>
      </c>
      <c r="B71">
        <v>201.79999999999899</v>
      </c>
      <c r="C71">
        <f t="shared" si="0"/>
        <v>-5.4984007883120967E-3</v>
      </c>
      <c r="D71">
        <f t="shared" si="1"/>
        <v>44.862005679235345</v>
      </c>
      <c r="E71">
        <f t="shared" si="2"/>
        <v>8945.0800150311097</v>
      </c>
    </row>
    <row r="72" spans="1:5" x14ac:dyDescent="0.25">
      <c r="A72">
        <v>51</v>
      </c>
      <c r="B72">
        <v>201.99999999999901</v>
      </c>
      <c r="C72">
        <f t="shared" si="0"/>
        <v>-5.0172017704497307E-3</v>
      </c>
      <c r="D72">
        <f t="shared" si="1"/>
        <v>44.86090599907768</v>
      </c>
      <c r="E72">
        <f t="shared" si="2"/>
        <v>8954.0523061989406</v>
      </c>
    </row>
    <row r="73" spans="1:5" x14ac:dyDescent="0.25">
      <c r="A73">
        <v>52</v>
      </c>
      <c r="B73">
        <v>202.19999999999899</v>
      </c>
      <c r="C73">
        <f t="shared" si="0"/>
        <v>-4.5781257433787914E-3</v>
      </c>
      <c r="D73">
        <f t="shared" si="1"/>
        <v>44.85990255872359</v>
      </c>
      <c r="E73">
        <f t="shared" si="2"/>
        <v>8963.0243870547201</v>
      </c>
    </row>
    <row r="74" spans="1:5" x14ac:dyDescent="0.25">
      <c r="A74">
        <v>53</v>
      </c>
      <c r="B74">
        <v>202.39999999999901</v>
      </c>
      <c r="C74">
        <f t="shared" si="0"/>
        <v>-4.17748364062831E-3</v>
      </c>
      <c r="D74">
        <f t="shared" si="1"/>
        <v>44.858986933574911</v>
      </c>
      <c r="E74">
        <f t="shared" si="2"/>
        <v>8971.9962760039507</v>
      </c>
    </row>
    <row r="75" spans="1:5" x14ac:dyDescent="0.25">
      <c r="A75">
        <v>54</v>
      </c>
      <c r="B75">
        <v>202.599999999999</v>
      </c>
      <c r="C75">
        <f t="shared" si="0"/>
        <v>-3.811909766687549E-3</v>
      </c>
      <c r="D75">
        <f t="shared" si="1"/>
        <v>44.858151436846782</v>
      </c>
      <c r="E75">
        <f t="shared" si="2"/>
        <v>8980.9679898409922</v>
      </c>
    </row>
    <row r="76" spans="1:5" x14ac:dyDescent="0.25">
      <c r="A76">
        <v>55</v>
      </c>
      <c r="B76">
        <v>202.79999999999899</v>
      </c>
      <c r="C76">
        <f t="shared" si="0"/>
        <v>-3.4783334031889268E-3</v>
      </c>
      <c r="D76">
        <f t="shared" si="1"/>
        <v>44.857389054893446</v>
      </c>
      <c r="E76">
        <f t="shared" si="2"/>
        <v>8989.9395438901665</v>
      </c>
    </row>
    <row r="77" spans="1:5" x14ac:dyDescent="0.25">
      <c r="A77">
        <v>56</v>
      </c>
      <c r="B77" s="1">
        <v>202.99999999999901</v>
      </c>
      <c r="C77" s="1">
        <f t="shared" si="0"/>
        <v>-3.1739529163061775E-3</v>
      </c>
      <c r="D77" s="1">
        <f t="shared" si="1"/>
        <v>44.856693388212811</v>
      </c>
      <c r="E77" s="1">
        <f t="shared" si="2"/>
        <v>8998.9109521344781</v>
      </c>
    </row>
    <row r="78" spans="1:5" x14ac:dyDescent="0.25">
      <c r="A78">
        <v>57</v>
      </c>
      <c r="B78">
        <v>203.19999999999899</v>
      </c>
      <c r="C78">
        <f t="shared" si="0"/>
        <v>-2.896212143655319E-3</v>
      </c>
      <c r="D78">
        <f t="shared" si="1"/>
        <v>44.856058597629549</v>
      </c>
      <c r="E78">
        <f t="shared" si="2"/>
        <v>9007.8822273330625</v>
      </c>
    </row>
    <row r="79" spans="1:5" x14ac:dyDescent="0.25">
      <c r="A79">
        <v>58</v>
      </c>
      <c r="B79">
        <v>203.39999999999901</v>
      </c>
      <c r="C79">
        <f t="shared" si="0"/>
        <v>-2.6427788589469259E-3</v>
      </c>
      <c r="D79">
        <f t="shared" si="1"/>
        <v>44.855479355200821</v>
      </c>
      <c r="E79">
        <f t="shared" si="2"/>
        <v>9016.8533811283451</v>
      </c>
    </row>
    <row r="80" spans="1:5" x14ac:dyDescent="0.25">
      <c r="A80">
        <v>59</v>
      </c>
      <c r="B80">
        <v>203.599999999999</v>
      </c>
      <c r="C80">
        <f t="shared" si="0"/>
        <v>-2.411525130574077E-3</v>
      </c>
      <c r="D80">
        <f t="shared" si="1"/>
        <v>44.854950799429034</v>
      </c>
      <c r="E80">
        <f t="shared" si="2"/>
        <v>9025.8244241438078</v>
      </c>
    </row>
    <row r="81" spans="1:5" x14ac:dyDescent="0.25">
      <c r="A81">
        <v>60</v>
      </c>
      <c r="B81">
        <v>203.79999999999899</v>
      </c>
      <c r="C81">
        <f t="shared" si="0"/>
        <v>-2.2005094068262565E-3</v>
      </c>
      <c r="D81">
        <f t="shared" si="1"/>
        <v>44.854468494402916</v>
      </c>
      <c r="E81">
        <f t="shared" si="2"/>
        <v>9034.795366073191</v>
      </c>
    </row>
    <row r="82" spans="1:5" x14ac:dyDescent="0.25">
      <c r="A82">
        <v>61</v>
      </c>
      <c r="B82">
        <v>203.99999999999901</v>
      </c>
      <c r="C82">
        <f t="shared" si="0"/>
        <v>-2.0079601753195675E-3</v>
      </c>
      <c r="D82">
        <f t="shared" si="1"/>
        <v>44.854028392521549</v>
      </c>
      <c r="E82">
        <f t="shared" si="2"/>
        <v>9043.7662157618834</v>
      </c>
    </row>
    <row r="83" spans="1:5" x14ac:dyDescent="0.25">
      <c r="A83">
        <v>62</v>
      </c>
      <c r="B83">
        <v>204.19999999999899</v>
      </c>
      <c r="C83">
        <f t="shared" si="0"/>
        <v>-1.8322610577126142E-3</v>
      </c>
      <c r="D83">
        <f t="shared" si="1"/>
        <v>44.853626800486488</v>
      </c>
      <c r="E83">
        <f t="shared" si="2"/>
        <v>9052.7369812811849</v>
      </c>
    </row>
    <row r="84" spans="1:5" x14ac:dyDescent="0.25">
      <c r="A84">
        <v>63</v>
      </c>
      <c r="B84">
        <v>204.39999999999901</v>
      </c>
      <c r="C84">
        <f t="shared" si="0"/>
        <v>-1.6719372132438792E-3</v>
      </c>
      <c r="D84">
        <f t="shared" si="1"/>
        <v>44.853260348274944</v>
      </c>
      <c r="E84">
        <f t="shared" si="2"/>
        <v>9061.7076699960617</v>
      </c>
    </row>
    <row r="85" spans="1:5" x14ac:dyDescent="0.25">
      <c r="A85">
        <v>64</v>
      </c>
      <c r="B85">
        <v>204.599999999999</v>
      </c>
      <c r="C85">
        <f t="shared" si="0"/>
        <v>-1.5256429357712875E-3</v>
      </c>
      <c r="D85">
        <f t="shared" si="1"/>
        <v>44.852925960832295</v>
      </c>
      <c r="E85">
        <f t="shared" si="2"/>
        <v>9070.6782886269721</v>
      </c>
    </row>
    <row r="86" spans="1:5" x14ac:dyDescent="0.25">
      <c r="A86">
        <v>65</v>
      </c>
      <c r="B86">
        <v>204.79999999999899</v>
      </c>
      <c r="C86">
        <f t="shared" si="0"/>
        <v>-1.3921503392477774E-3</v>
      </c>
      <c r="D86">
        <f t="shared" si="1"/>
        <v>44.852620832245137</v>
      </c>
      <c r="E86">
        <f t="shared" si="2"/>
        <v>9079.6488433062805</v>
      </c>
    </row>
    <row r="87" spans="1:5" x14ac:dyDescent="0.25">
      <c r="A87">
        <v>66</v>
      </c>
      <c r="B87">
        <v>204.99999999999901</v>
      </c>
      <c r="C87">
        <f t="shared" si="0"/>
        <v>-1.2703390358055344E-3</v>
      </c>
      <c r="D87">
        <f t="shared" si="1"/>
        <v>44.852342402177285</v>
      </c>
      <c r="E87">
        <f t="shared" si="2"/>
        <v>9088.6193396297222</v>
      </c>
    </row>
    <row r="88" spans="1:5" x14ac:dyDescent="0.25">
      <c r="A88">
        <v>67</v>
      </c>
      <c r="B88">
        <v>205.19999999999899</v>
      </c>
      <c r="C88">
        <f>$C$6-(0.5*$C$9*$C$10*$L$32*$D88^2)/$C$7</f>
        <v>-1.1591867192528582E-3</v>
      </c>
      <c r="D88">
        <f>$C87*$C$12+$D87</f>
        <v>44.852088334370123</v>
      </c>
      <c r="E88">
        <f>$E87+0.5*($D87+$D88)*$C$12</f>
        <v>9097.5897827033768</v>
      </c>
    </row>
    <row r="89" spans="1:5" x14ac:dyDescent="0.25">
      <c r="A89">
        <v>68</v>
      </c>
      <c r="B89">
        <v>205.39999999999901</v>
      </c>
      <c r="C89">
        <f>$C$6-(0.5*$C$9*$C$10*$L$32*$D89^2)/$C$7</f>
        <v>-1.0577605742607687E-3</v>
      </c>
      <c r="D89">
        <f>$C88*$C$12+$D88</f>
        <v>44.851856497026276</v>
      </c>
      <c r="E89">
        <f>$E88+0.5*($D88+$D89)*$C$12</f>
        <v>9106.5601771865167</v>
      </c>
    </row>
    <row r="90" spans="1:5" x14ac:dyDescent="0.25">
      <c r="A90">
        <v>69</v>
      </c>
      <c r="B90">
        <v>205.599999999999</v>
      </c>
      <c r="C90">
        <f>$C$6-(0.5*$C$9*$C$10*$L$32*$D90^2)/$C$7</f>
        <v>-9.6520943879063736E-4</v>
      </c>
      <c r="D90">
        <f>$C89*$C$12+$D89</f>
        <v>44.851644944911421</v>
      </c>
      <c r="E90">
        <f>$E89+0.5*($D89+$D90)*$C$12</f>
        <v>9115.5305273307113</v>
      </c>
    </row>
    <row r="91" spans="1:5" x14ac:dyDescent="0.25">
      <c r="A91">
        <v>70</v>
      </c>
      <c r="B91">
        <v>205.79999999999899</v>
      </c>
      <c r="C91">
        <f>$C$6-(0.5*$C$9*$C$10*$L$32*$D91^2)/$C$7</f>
        <v>-8.8075665355624722E-4</v>
      </c>
      <c r="D91">
        <f>$C90*$C$12+$D90</f>
        <v>44.851451903023666</v>
      </c>
      <c r="E91">
        <f>$E90+0.5*($D90+$D91)*$C$12</f>
        <v>9124.5008370155047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E288-98EC-47B2-9BF6-3C1A774D15FD}">
  <dimension ref="A1:J99"/>
  <sheetViews>
    <sheetView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4">
      <c r="A1" s="12" t="s">
        <v>49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19" spans="1:10" x14ac:dyDescent="0.25">
      <c r="I19" s="9" t="s">
        <v>23</v>
      </c>
      <c r="J19" s="9" t="s">
        <v>15</v>
      </c>
    </row>
    <row r="20" spans="1:10" x14ac:dyDescent="0.25">
      <c r="I20">
        <v>0</v>
      </c>
      <c r="J20" s="10">
        <v>1.2250000000000001</v>
      </c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I21">
        <v>0.5</v>
      </c>
      <c r="J21" s="10">
        <v>1.167</v>
      </c>
    </row>
    <row r="22" spans="1:10" x14ac:dyDescent="0.25">
      <c r="A22">
        <v>1</v>
      </c>
      <c r="B22">
        <v>203</v>
      </c>
      <c r="C22">
        <f>$C$6-(0.5*$C$9*$C$10*$J$22*$D22^2)/$C$7</f>
        <v>-0.50403538340541765</v>
      </c>
      <c r="D22">
        <v>44.856693388212811</v>
      </c>
      <c r="E22">
        <v>8998.9109521344781</v>
      </c>
      <c r="I22">
        <v>1</v>
      </c>
      <c r="J22" s="10">
        <v>1.1120000000000001</v>
      </c>
    </row>
    <row r="23" spans="1:10" x14ac:dyDescent="0.25">
      <c r="A23">
        <v>2</v>
      </c>
      <c r="B23">
        <v>203.2</v>
      </c>
      <c r="C23">
        <f>$C$6-(0.5*$C$9*$C$10*$J$22*$D23^2)/$C$7</f>
        <v>-0.4577297206402946</v>
      </c>
      <c r="D23">
        <f>$C22*$C$12+$D22</f>
        <v>44.755886311531725</v>
      </c>
      <c r="E23">
        <f>$E22+0.5*($D22+$D23)*$C$12</f>
        <v>9007.8722101044532</v>
      </c>
      <c r="I23">
        <v>1.5</v>
      </c>
      <c r="J23" s="10">
        <v>1.0580000000000001</v>
      </c>
    </row>
    <row r="24" spans="1:10" x14ac:dyDescent="0.25">
      <c r="A24">
        <v>3</v>
      </c>
      <c r="B24">
        <v>203.4</v>
      </c>
      <c r="C24">
        <f t="shared" ref="C24:C87" si="0">$C$6-(0.5*$C$9*$C$10*$J$22*$D24^2)/$C$7</f>
        <v>-0.41576841638585549</v>
      </c>
      <c r="D24">
        <f t="shared" ref="D24:D87" si="1">$C23*$C$12+$D23</f>
        <v>44.664340367403668</v>
      </c>
      <c r="E24">
        <f t="shared" ref="E24:E87" si="2">$E23+0.5*($D23+$D24)*$C$12</f>
        <v>9016.8142327723472</v>
      </c>
      <c r="I24">
        <v>2</v>
      </c>
      <c r="J24" s="10">
        <v>1.0069999999999999</v>
      </c>
    </row>
    <row r="25" spans="1:10" x14ac:dyDescent="0.25">
      <c r="A25">
        <v>4</v>
      </c>
      <c r="B25">
        <v>203.6</v>
      </c>
      <c r="C25">
        <f t="shared" si="0"/>
        <v>-0.37772828101090283</v>
      </c>
      <c r="D25">
        <f t="shared" si="1"/>
        <v>44.581186684126493</v>
      </c>
      <c r="E25">
        <f t="shared" si="2"/>
        <v>9025.7387854775006</v>
      </c>
      <c r="I25">
        <v>2.5</v>
      </c>
      <c r="J25" s="10">
        <v>0.95699999999999996</v>
      </c>
    </row>
    <row r="26" spans="1:10" x14ac:dyDescent="0.25">
      <c r="A26">
        <v>5</v>
      </c>
      <c r="B26">
        <v>203.8</v>
      </c>
      <c r="C26">
        <f t="shared" si="0"/>
        <v>-0.34323002851470008</v>
      </c>
      <c r="D26">
        <f t="shared" si="1"/>
        <v>44.505641027924312</v>
      </c>
      <c r="E26">
        <f t="shared" si="2"/>
        <v>9034.647468248706</v>
      </c>
      <c r="I26">
        <v>3</v>
      </c>
      <c r="J26" s="10">
        <v>0.90900000000000003</v>
      </c>
    </row>
    <row r="27" spans="1:10" x14ac:dyDescent="0.25">
      <c r="A27">
        <v>6</v>
      </c>
      <c r="B27">
        <v>204</v>
      </c>
      <c r="C27">
        <f t="shared" si="0"/>
        <v>-0.31193326898318041</v>
      </c>
      <c r="D27">
        <f t="shared" si="1"/>
        <v>44.436995022221375</v>
      </c>
      <c r="E27">
        <f t="shared" si="2"/>
        <v>9043.5417318537202</v>
      </c>
      <c r="I27">
        <v>3.5</v>
      </c>
      <c r="J27" s="10">
        <v>0.86299999999999999</v>
      </c>
    </row>
    <row r="28" spans="1:10" x14ac:dyDescent="0.25">
      <c r="A28">
        <v>7</v>
      </c>
      <c r="B28">
        <v>204.2</v>
      </c>
      <c r="C28">
        <f t="shared" si="0"/>
        <v>-0.28353214634318746</v>
      </c>
      <c r="D28">
        <f t="shared" si="1"/>
        <v>44.374608368424738</v>
      </c>
      <c r="E28">
        <f t="shared" si="2"/>
        <v>9052.4228921927843</v>
      </c>
      <c r="I28">
        <v>4</v>
      </c>
      <c r="J28" s="10">
        <v>0.81899999999999995</v>
      </c>
    </row>
    <row r="29" spans="1:10" x14ac:dyDescent="0.25">
      <c r="A29">
        <v>8</v>
      </c>
      <c r="B29">
        <v>204.4</v>
      </c>
      <c r="C29">
        <f t="shared" si="0"/>
        <v>-0.25775152664365031</v>
      </c>
      <c r="D29">
        <f t="shared" si="1"/>
        <v>44.317901939156101</v>
      </c>
      <c r="E29">
        <f t="shared" si="2"/>
        <v>9061.2921432235416</v>
      </c>
      <c r="I29">
        <v>4.5</v>
      </c>
      <c r="J29" s="10">
        <v>0.77700000000000002</v>
      </c>
    </row>
    <row r="30" spans="1:10" x14ac:dyDescent="0.25">
      <c r="A30">
        <v>9</v>
      </c>
      <c r="B30">
        <v>204.6</v>
      </c>
      <c r="C30">
        <f t="shared" si="0"/>
        <v>-0.23434365775876742</v>
      </c>
      <c r="D30">
        <f t="shared" si="1"/>
        <v>44.266351633827369</v>
      </c>
      <c r="E30">
        <f t="shared" si="2"/>
        <v>9070.1505685808406</v>
      </c>
      <c r="I30">
        <v>5</v>
      </c>
      <c r="J30" s="10">
        <v>0.73599999999999999</v>
      </c>
    </row>
    <row r="31" spans="1:10" x14ac:dyDescent="0.25">
      <c r="A31">
        <v>10</v>
      </c>
      <c r="B31">
        <v>204.8</v>
      </c>
      <c r="C31">
        <f t="shared" si="0"/>
        <v>-0.21308523422169579</v>
      </c>
      <c r="D31">
        <f t="shared" si="1"/>
        <v>44.219482902275615</v>
      </c>
      <c r="E31">
        <f t="shared" si="2"/>
        <v>9078.9991520344502</v>
      </c>
      <c r="I31">
        <v>5.5</v>
      </c>
      <c r="J31" s="10">
        <v>0.69699999999999995</v>
      </c>
    </row>
    <row r="32" spans="1:10" x14ac:dyDescent="0.25">
      <c r="A32">
        <v>11</v>
      </c>
      <c r="B32">
        <v>205</v>
      </c>
      <c r="C32">
        <f t="shared" si="0"/>
        <v>-0.19377481141970243</v>
      </c>
      <c r="D32">
        <f t="shared" si="1"/>
        <v>44.176865855431274</v>
      </c>
      <c r="E32">
        <f t="shared" si="2"/>
        <v>9087.8387869102207</v>
      </c>
      <c r="I32">
        <v>6</v>
      </c>
      <c r="J32" s="10">
        <v>0.66</v>
      </c>
    </row>
    <row r="33" spans="1:10" x14ac:dyDescent="0.25">
      <c r="A33">
        <v>12</v>
      </c>
      <c r="B33">
        <v>205.2</v>
      </c>
      <c r="C33">
        <f t="shared" si="0"/>
        <v>-0.17623052205698464</v>
      </c>
      <c r="D33">
        <f t="shared" si="1"/>
        <v>44.138110893147335</v>
      </c>
      <c r="E33">
        <f t="shared" si="2"/>
        <v>9096.6702845850778</v>
      </c>
      <c r="I33">
        <v>6.5</v>
      </c>
      <c r="J33" s="10">
        <v>0.624</v>
      </c>
    </row>
    <row r="34" spans="1:10" x14ac:dyDescent="0.25">
      <c r="A34">
        <v>13</v>
      </c>
      <c r="B34">
        <v>205.4</v>
      </c>
      <c r="C34">
        <f t="shared" si="0"/>
        <v>-0.16028805497076881</v>
      </c>
      <c r="D34">
        <f t="shared" si="1"/>
        <v>44.102864788735936</v>
      </c>
      <c r="E34">
        <f t="shared" si="2"/>
        <v>9105.4943821532652</v>
      </c>
      <c r="I34">
        <v>7</v>
      </c>
      <c r="J34" s="10">
        <v>0.59</v>
      </c>
    </row>
    <row r="35" spans="1:10" x14ac:dyDescent="0.25">
      <c r="A35">
        <v>14</v>
      </c>
      <c r="B35">
        <v>205.6</v>
      </c>
      <c r="C35">
        <f t="shared" si="0"/>
        <v>-0.14579886235018513</v>
      </c>
      <c r="D35">
        <f t="shared" si="1"/>
        <v>44.070807177741784</v>
      </c>
      <c r="E35">
        <f t="shared" si="2"/>
        <v>9114.3117493499121</v>
      </c>
      <c r="I35">
        <v>7.5</v>
      </c>
      <c r="J35" s="10">
        <v>0.55700000000000005</v>
      </c>
    </row>
    <row r="36" spans="1:10" x14ac:dyDescent="0.25">
      <c r="A36">
        <v>15</v>
      </c>
      <c r="B36">
        <v>205.8</v>
      </c>
      <c r="C36">
        <f t="shared" si="0"/>
        <v>-0.13262856637938292</v>
      </c>
      <c r="D36">
        <f t="shared" si="1"/>
        <v>44.041647405271746</v>
      </c>
      <c r="E36">
        <f t="shared" si="2"/>
        <v>9123.1229948082128</v>
      </c>
      <c r="I36">
        <v>8</v>
      </c>
      <c r="J36" s="10">
        <v>0.52600000000000002</v>
      </c>
    </row>
    <row r="37" spans="1:10" x14ac:dyDescent="0.25">
      <c r="A37">
        <v>16</v>
      </c>
      <c r="B37">
        <v>206</v>
      </c>
      <c r="C37">
        <f t="shared" si="0"/>
        <v>-0.12065554048624705</v>
      </c>
      <c r="D37">
        <f t="shared" si="1"/>
        <v>44.015121691995873</v>
      </c>
      <c r="E37">
        <f t="shared" si="2"/>
        <v>9131.9286717179402</v>
      </c>
      <c r="I37">
        <v>8.5</v>
      </c>
      <c r="J37" s="10">
        <v>0.496</v>
      </c>
    </row>
    <row r="38" spans="1:10" x14ac:dyDescent="0.25">
      <c r="A38">
        <v>17</v>
      </c>
      <c r="B38">
        <v>206.2</v>
      </c>
      <c r="C38">
        <f t="shared" si="0"/>
        <v>-0.10976964387070076</v>
      </c>
      <c r="D38">
        <f t="shared" si="1"/>
        <v>43.990990583898622</v>
      </c>
      <c r="E38">
        <f t="shared" si="2"/>
        <v>9140.7292829455291</v>
      </c>
      <c r="I38">
        <v>9</v>
      </c>
      <c r="J38" s="10">
        <v>0.46700000000000003</v>
      </c>
    </row>
    <row r="39" spans="1:10" x14ac:dyDescent="0.25">
      <c r="A39">
        <v>18</v>
      </c>
      <c r="B39">
        <v>206.4</v>
      </c>
      <c r="C39">
        <f t="shared" si="0"/>
        <v>-9.9871090929008588E-2</v>
      </c>
      <c r="D39">
        <f t="shared" si="1"/>
        <v>43.969036655124484</v>
      </c>
      <c r="E39">
        <f t="shared" si="2"/>
        <v>9149.5252856694315</v>
      </c>
      <c r="I39">
        <v>9.5</v>
      </c>
      <c r="J39" s="10">
        <v>0.44</v>
      </c>
    </row>
    <row r="40" spans="1:10" x14ac:dyDescent="0.25">
      <c r="A40">
        <v>19</v>
      </c>
      <c r="B40">
        <v>206.6</v>
      </c>
      <c r="C40">
        <f t="shared" si="0"/>
        <v>-9.0869439677614849E-2</v>
      </c>
      <c r="D40">
        <f t="shared" si="1"/>
        <v>43.949062436938682</v>
      </c>
      <c r="E40">
        <f t="shared" si="2"/>
        <v>9158.3170955786372</v>
      </c>
      <c r="I40">
        <v>10</v>
      </c>
      <c r="J40" s="10">
        <v>0.41399999999999998</v>
      </c>
    </row>
    <row r="41" spans="1:10" x14ac:dyDescent="0.25">
      <c r="A41">
        <v>20</v>
      </c>
      <c r="B41">
        <v>206.8</v>
      </c>
      <c r="C41">
        <f t="shared" si="0"/>
        <v>-8.2682685389602995E-2</v>
      </c>
      <c r="D41">
        <f t="shared" si="1"/>
        <v>43.930888549003157</v>
      </c>
      <c r="E41">
        <f t="shared" si="2"/>
        <v>9167.1050906772307</v>
      </c>
    </row>
    <row r="42" spans="1:10" x14ac:dyDescent="0.25">
      <c r="A42">
        <v>21</v>
      </c>
      <c r="B42">
        <v>207</v>
      </c>
      <c r="C42">
        <f t="shared" si="0"/>
        <v>-7.5236447451473509E-2</v>
      </c>
      <c r="D42">
        <f t="shared" si="1"/>
        <v>43.914352011925239</v>
      </c>
      <c r="E42">
        <f t="shared" si="2"/>
        <v>9175.8896147333235</v>
      </c>
    </row>
    <row r="43" spans="1:10" x14ac:dyDescent="0.25">
      <c r="A43">
        <v>22</v>
      </c>
      <c r="B43">
        <v>207.2</v>
      </c>
      <c r="C43">
        <f t="shared" si="0"/>
        <v>-6.846323898007256E-2</v>
      </c>
      <c r="D43">
        <f t="shared" si="1"/>
        <v>43.899304722434941</v>
      </c>
      <c r="E43">
        <f t="shared" si="2"/>
        <v>9184.6709804067596</v>
      </c>
    </row>
    <row r="44" spans="1:10" x14ac:dyDescent="0.25">
      <c r="A44">
        <v>23</v>
      </c>
      <c r="B44">
        <v>207.4</v>
      </c>
      <c r="C44">
        <f t="shared" si="0"/>
        <v>-6.2301810051145878E-2</v>
      </c>
      <c r="D44">
        <f t="shared" si="1"/>
        <v>43.885612074638928</v>
      </c>
      <c r="E44">
        <f t="shared" si="2"/>
        <v>9193.4494720864677</v>
      </c>
    </row>
    <row r="45" spans="1:10" x14ac:dyDescent="0.25">
      <c r="A45">
        <v>24</v>
      </c>
      <c r="B45">
        <v>207.6</v>
      </c>
      <c r="C45">
        <f t="shared" si="0"/>
        <v>-5.6696556517612962E-2</v>
      </c>
      <c r="D45">
        <f t="shared" si="1"/>
        <v>43.873151712628697</v>
      </c>
      <c r="E45">
        <f t="shared" si="2"/>
        <v>9202.2253484651937</v>
      </c>
    </row>
    <row r="46" spans="1:10" x14ac:dyDescent="0.25">
      <c r="A46">
        <v>25</v>
      </c>
      <c r="B46">
        <v>207.8</v>
      </c>
      <c r="C46">
        <f t="shared" si="0"/>
        <v>-5.1596987366277602E-2</v>
      </c>
      <c r="D46">
        <f t="shared" si="1"/>
        <v>43.861812401325174</v>
      </c>
      <c r="E46">
        <f t="shared" si="2"/>
        <v>9210.9988448765889</v>
      </c>
    </row>
    <row r="47" spans="1:10" x14ac:dyDescent="0.25">
      <c r="A47">
        <v>26</v>
      </c>
      <c r="B47">
        <v>208</v>
      </c>
      <c r="C47">
        <f t="shared" si="0"/>
        <v>-4.6957244400053E-2</v>
      </c>
      <c r="D47">
        <f t="shared" si="1"/>
        <v>43.851493003851921</v>
      </c>
      <c r="E47">
        <f t="shared" si="2"/>
        <v>9219.7701754171067</v>
      </c>
    </row>
    <row r="48" spans="1:10" x14ac:dyDescent="0.25">
      <c r="A48">
        <v>27</v>
      </c>
      <c r="B48">
        <v>208.2</v>
      </c>
      <c r="C48">
        <f t="shared" si="0"/>
        <v>-4.2735668759485534E-2</v>
      </c>
      <c r="D48">
        <f t="shared" si="1"/>
        <v>43.842101554971912</v>
      </c>
      <c r="E48">
        <f t="shared" si="2"/>
        <v>9228.539534872989</v>
      </c>
    </row>
    <row r="49" spans="1:5" x14ac:dyDescent="0.25">
      <c r="A49">
        <v>28</v>
      </c>
      <c r="B49">
        <v>208.4</v>
      </c>
      <c r="C49">
        <f t="shared" si="0"/>
        <v>-3.8894409428523957E-2</v>
      </c>
      <c r="D49">
        <f t="shared" si="1"/>
        <v>43.833554421220015</v>
      </c>
      <c r="E49">
        <f t="shared" si="2"/>
        <v>9237.3071004706089</v>
      </c>
    </row>
    <row r="50" spans="1:5" x14ac:dyDescent="0.25">
      <c r="A50">
        <v>29</v>
      </c>
      <c r="B50">
        <v>208.6</v>
      </c>
      <c r="C50">
        <f t="shared" si="0"/>
        <v>-3.5399069419494111E-2</v>
      </c>
      <c r="D50">
        <f t="shared" si="1"/>
        <v>43.825775539334309</v>
      </c>
      <c r="E50">
        <f t="shared" si="2"/>
        <v>9246.0730334666641</v>
      </c>
    </row>
    <row r="51" spans="1:5" x14ac:dyDescent="0.25">
      <c r="A51">
        <v>30</v>
      </c>
      <c r="B51">
        <v>208.8</v>
      </c>
      <c r="C51">
        <f t="shared" si="0"/>
        <v>-3.2218385812655015E-2</v>
      </c>
      <c r="D51">
        <f t="shared" si="1"/>
        <v>43.818695725450411</v>
      </c>
      <c r="E51">
        <f t="shared" si="2"/>
        <v>9254.8374805931435</v>
      </c>
    </row>
    <row r="52" spans="1:5" x14ac:dyDescent="0.25">
      <c r="A52">
        <v>31</v>
      </c>
      <c r="B52">
        <v>209</v>
      </c>
      <c r="C52">
        <f t="shared" si="0"/>
        <v>-2.9323940246428037E-2</v>
      </c>
      <c r="D52">
        <f t="shared" si="1"/>
        <v>43.812252048287881</v>
      </c>
      <c r="E52">
        <f t="shared" si="2"/>
        <v>9263.6005753705176</v>
      </c>
    </row>
    <row r="53" spans="1:5" x14ac:dyDescent="0.25">
      <c r="A53">
        <v>32</v>
      </c>
      <c r="B53">
        <v>209.2</v>
      </c>
      <c r="C53">
        <f t="shared" si="0"/>
        <v>-2.6689896823636872E-2</v>
      </c>
      <c r="D53">
        <f t="shared" si="1"/>
        <v>43.806387260238594</v>
      </c>
      <c r="E53">
        <f t="shared" si="2"/>
        <v>9272.3624393013706</v>
      </c>
    </row>
    <row r="54" spans="1:5" x14ac:dyDescent="0.25">
      <c r="A54">
        <v>33</v>
      </c>
      <c r="B54">
        <v>209.4</v>
      </c>
      <c r="C54">
        <f t="shared" si="0"/>
        <v>-2.4292764724192395E-2</v>
      </c>
      <c r="D54">
        <f t="shared" si="1"/>
        <v>43.801049280873869</v>
      </c>
      <c r="E54">
        <f t="shared" si="2"/>
        <v>9281.1231829554818</v>
      </c>
    </row>
    <row r="55" spans="1:5" x14ac:dyDescent="0.25">
      <c r="A55">
        <v>34</v>
      </c>
      <c r="B55">
        <v>209.6</v>
      </c>
      <c r="C55">
        <f t="shared" si="0"/>
        <v>-2.2111183101037213E-2</v>
      </c>
      <c r="D55">
        <f t="shared" si="1"/>
        <v>43.79619072792903</v>
      </c>
      <c r="E55">
        <f t="shared" si="2"/>
        <v>9289.8829069563617</v>
      </c>
    </row>
    <row r="56" spans="1:5" x14ac:dyDescent="0.25">
      <c r="A56">
        <v>35</v>
      </c>
      <c r="B56">
        <v>209.8</v>
      </c>
      <c r="C56">
        <f t="shared" si="0"/>
        <v>-2.0125726089627705E-2</v>
      </c>
      <c r="D56">
        <f t="shared" si="1"/>
        <v>43.791768491308822</v>
      </c>
      <c r="E56">
        <f t="shared" si="2"/>
        <v>9298.6417028782853</v>
      </c>
    </row>
    <row r="57" spans="1:5" x14ac:dyDescent="0.25">
      <c r="A57">
        <v>36</v>
      </c>
      <c r="B57">
        <v>210</v>
      </c>
      <c r="C57">
        <f t="shared" si="0"/>
        <v>-1.8318725985361439E-2</v>
      </c>
      <c r="D57">
        <f t="shared" si="1"/>
        <v>43.787743346090899</v>
      </c>
      <c r="E57">
        <f t="shared" si="2"/>
        <v>9307.3996540620246</v>
      </c>
    </row>
    <row r="58" spans="1:5" x14ac:dyDescent="0.25">
      <c r="A58">
        <v>37</v>
      </c>
      <c r="B58">
        <v>210.2</v>
      </c>
      <c r="C58">
        <f>$C$6-(0.5*$C$9*$C$10*$J$22*$D58^2)/$C$7</f>
        <v>-1.6674112842402167E-2</v>
      </c>
      <c r="D58">
        <f t="shared" si="1"/>
        <v>43.784079600893826</v>
      </c>
      <c r="E58">
        <f t="shared" si="2"/>
        <v>9316.1568363567239</v>
      </c>
    </row>
    <row r="59" spans="1:5" x14ac:dyDescent="0.25">
      <c r="A59">
        <v>38</v>
      </c>
      <c r="B59">
        <v>210.4</v>
      </c>
      <c r="C59">
        <f t="shared" si="0"/>
        <v>-1.5177268924311704E-2</v>
      </c>
      <c r="D59">
        <f t="shared" si="1"/>
        <v>43.780744778325342</v>
      </c>
      <c r="E59">
        <f t="shared" si="2"/>
        <v>9324.9133187946463</v>
      </c>
    </row>
    <row r="60" spans="1:5" x14ac:dyDescent="0.25">
      <c r="A60">
        <v>39</v>
      </c>
      <c r="B60">
        <v>210.6</v>
      </c>
      <c r="C60">
        <f t="shared" si="0"/>
        <v>-1.3814896594261938E-2</v>
      </c>
      <c r="D60">
        <f t="shared" si="1"/>
        <v>43.777709324540481</v>
      </c>
      <c r="E60">
        <f t="shared" si="2"/>
        <v>9333.6691642049336</v>
      </c>
    </row>
    <row r="61" spans="1:5" x14ac:dyDescent="0.25">
      <c r="A61">
        <v>40</v>
      </c>
      <c r="B61">
        <v>210.8</v>
      </c>
      <c r="C61">
        <f t="shared" si="0"/>
        <v>-1.2574898373209464E-2</v>
      </c>
      <c r="D61">
        <f t="shared" si="1"/>
        <v>43.774946345221629</v>
      </c>
      <c r="E61">
        <f t="shared" si="2"/>
        <v>9342.4244297719106</v>
      </c>
    </row>
    <row r="62" spans="1:5" x14ac:dyDescent="0.25">
      <c r="A62">
        <v>41</v>
      </c>
      <c r="B62">
        <v>211</v>
      </c>
      <c r="C62">
        <f t="shared" si="0"/>
        <v>-1.1446268019842165E-2</v>
      </c>
      <c r="D62">
        <f t="shared" si="1"/>
        <v>43.772431365546986</v>
      </c>
      <c r="E62">
        <f t="shared" si="2"/>
        <v>9351.1791675429868</v>
      </c>
    </row>
    <row r="63" spans="1:5" x14ac:dyDescent="0.25">
      <c r="A63">
        <v>42</v>
      </c>
      <c r="B63">
        <v>211.2</v>
      </c>
      <c r="C63">
        <f t="shared" si="0"/>
        <v>-1.0418991598386995E-2</v>
      </c>
      <c r="D63">
        <f t="shared" si="1"/>
        <v>43.770142111943017</v>
      </c>
      <c r="E63">
        <f t="shared" si="2"/>
        <v>9359.9334248907362</v>
      </c>
    </row>
    <row r="64" spans="1:5" x14ac:dyDescent="0.25">
      <c r="A64">
        <v>43</v>
      </c>
      <c r="B64">
        <v>211.4</v>
      </c>
      <c r="C64">
        <f t="shared" si="0"/>
        <v>-9.4839576008407533E-3</v>
      </c>
      <c r="D64">
        <f t="shared" si="1"/>
        <v>43.768058313623342</v>
      </c>
      <c r="E64">
        <f t="shared" si="2"/>
        <v>9368.6872449332932</v>
      </c>
    </row>
    <row r="65" spans="1:5" x14ac:dyDescent="0.25">
      <c r="A65">
        <v>44</v>
      </c>
      <c r="B65">
        <v>211.6</v>
      </c>
      <c r="C65">
        <f t="shared" si="0"/>
        <v>-8.6328752805062692E-3</v>
      </c>
      <c r="D65">
        <f t="shared" si="1"/>
        <v>43.766161522103175</v>
      </c>
      <c r="E65">
        <f t="shared" si="2"/>
        <v>9377.4406669168657</v>
      </c>
    </row>
    <row r="66" spans="1:5" x14ac:dyDescent="0.25">
      <c r="A66">
        <v>45</v>
      </c>
      <c r="B66">
        <v>211.79999999999899</v>
      </c>
      <c r="C66">
        <f t="shared" si="0"/>
        <v>-7.8582004345655321E-3</v>
      </c>
      <c r="D66">
        <f t="shared" si="1"/>
        <v>43.764434947047071</v>
      </c>
      <c r="E66">
        <f t="shared" si="2"/>
        <v>9386.1937265637807</v>
      </c>
    </row>
    <row r="67" spans="1:5" x14ac:dyDescent="0.25">
      <c r="A67">
        <v>46</v>
      </c>
      <c r="B67">
        <v>211.99999999999901</v>
      </c>
      <c r="C67">
        <f t="shared" si="0"/>
        <v>-7.1530679462536995E-3</v>
      </c>
      <c r="D67">
        <f t="shared" si="1"/>
        <v>43.762863306960156</v>
      </c>
      <c r="E67">
        <f t="shared" si="2"/>
        <v>9394.9464563891815</v>
      </c>
    </row>
    <row r="68" spans="1:5" x14ac:dyDescent="0.25">
      <c r="A68">
        <v>47</v>
      </c>
      <c r="B68">
        <v>212.19999999999899</v>
      </c>
      <c r="C68">
        <f t="shared" si="0"/>
        <v>-6.5112304627632511E-3</v>
      </c>
      <c r="D68">
        <f t="shared" si="1"/>
        <v>43.761432693370907</v>
      </c>
      <c r="E68">
        <f t="shared" si="2"/>
        <v>9403.6988859892153</v>
      </c>
    </row>
    <row r="69" spans="1:5" x14ac:dyDescent="0.25">
      <c r="A69">
        <v>48</v>
      </c>
      <c r="B69">
        <v>212.39999999999901</v>
      </c>
      <c r="C69">
        <f t="shared" si="0"/>
        <v>-5.92700264385293E-3</v>
      </c>
      <c r="D69">
        <f t="shared" si="1"/>
        <v>43.760130447278357</v>
      </c>
      <c r="E69">
        <f t="shared" si="2"/>
        <v>9412.4510423032807</v>
      </c>
    </row>
    <row r="70" spans="1:5" x14ac:dyDescent="0.25">
      <c r="A70">
        <v>49</v>
      </c>
      <c r="B70">
        <v>212.599999999999</v>
      </c>
      <c r="C70">
        <f t="shared" si="0"/>
        <v>-5.3952104694907632E-3</v>
      </c>
      <c r="D70">
        <f t="shared" si="1"/>
        <v>43.758945046749588</v>
      </c>
      <c r="E70">
        <f t="shared" si="2"/>
        <v>9421.2029498526827</v>
      </c>
    </row>
    <row r="71" spans="1:5" x14ac:dyDescent="0.25">
      <c r="A71">
        <v>50</v>
      </c>
      <c r="B71">
        <v>212.79999999999899</v>
      </c>
      <c r="C71">
        <f t="shared" si="0"/>
        <v>-4.9111451427013009E-3</v>
      </c>
      <c r="D71">
        <f t="shared" si="1"/>
        <v>43.757866004655689</v>
      </c>
      <c r="E71">
        <f t="shared" si="2"/>
        <v>9429.9546309578236</v>
      </c>
    </row>
    <row r="72" spans="1:5" x14ac:dyDescent="0.25">
      <c r="A72">
        <v>51</v>
      </c>
      <c r="B72">
        <v>212.99999999999901</v>
      </c>
      <c r="C72">
        <f t="shared" si="0"/>
        <v>-4.4705211671800527E-3</v>
      </c>
      <c r="D72">
        <f t="shared" si="1"/>
        <v>43.756883775627152</v>
      </c>
      <c r="E72">
        <f t="shared" si="2"/>
        <v>9438.7061059358512</v>
      </c>
    </row>
    <row r="73" spans="1:5" x14ac:dyDescent="0.25">
      <c r="A73">
        <v>52</v>
      </c>
      <c r="B73">
        <v>213.19999999999899</v>
      </c>
      <c r="C73">
        <f t="shared" si="0"/>
        <v>-4.0694382183321665E-3</v>
      </c>
      <c r="D73">
        <f t="shared" si="1"/>
        <v>43.755989671393714</v>
      </c>
      <c r="E73">
        <f t="shared" si="2"/>
        <v>9447.4573932805524</v>
      </c>
    </row>
    <row r="74" spans="1:5" x14ac:dyDescent="0.25">
      <c r="A74">
        <v>53</v>
      </c>
      <c r="B74">
        <v>213.39999999999901</v>
      </c>
      <c r="C74">
        <f t="shared" si="0"/>
        <v>-3.7043464618342625E-3</v>
      </c>
      <c r="D74">
        <f t="shared" si="1"/>
        <v>43.755175783750047</v>
      </c>
      <c r="E74">
        <f t="shared" si="2"/>
        <v>9456.2085098260668</v>
      </c>
    </row>
    <row r="75" spans="1:5" x14ac:dyDescent="0.25">
      <c r="A75">
        <v>54</v>
      </c>
      <c r="B75">
        <v>213.599999999999</v>
      </c>
      <c r="C75">
        <f t="shared" si="0"/>
        <v>-3.3720150057092724E-3</v>
      </c>
      <c r="D75">
        <f t="shared" si="1"/>
        <v>43.754434914457683</v>
      </c>
      <c r="E75">
        <f t="shared" si="2"/>
        <v>9464.9594708958884</v>
      </c>
    </row>
    <row r="76" spans="1:5" x14ac:dyDescent="0.25">
      <c r="A76">
        <v>55</v>
      </c>
      <c r="B76">
        <v>213.79999999999899</v>
      </c>
      <c r="C76">
        <f t="shared" si="0"/>
        <v>-3.0695032010417123E-3</v>
      </c>
      <c r="D76">
        <f t="shared" si="1"/>
        <v>43.753760511456541</v>
      </c>
      <c r="E76">
        <f t="shared" si="2"/>
        <v>9473.7102904384792</v>
      </c>
    </row>
    <row r="77" spans="1:5" x14ac:dyDescent="0.25">
      <c r="A77">
        <v>56</v>
      </c>
      <c r="B77">
        <v>213.99999999999901</v>
      </c>
      <c r="C77">
        <f t="shared" si="0"/>
        <v>-2.79413453249866E-3</v>
      </c>
      <c r="D77">
        <f t="shared" si="1"/>
        <v>43.75314661081633</v>
      </c>
      <c r="E77">
        <f t="shared" si="2"/>
        <v>9482.4609811507071</v>
      </c>
    </row>
    <row r="78" spans="1:5" x14ac:dyDescent="0.25">
      <c r="A78">
        <v>57</v>
      </c>
      <c r="B78">
        <v>214.19999999999899</v>
      </c>
      <c r="C78">
        <f t="shared" si="0"/>
        <v>-2.5434728637634407E-3</v>
      </c>
      <c r="D78">
        <f t="shared" si="1"/>
        <v>43.752587783909831</v>
      </c>
      <c r="E78">
        <f t="shared" si="2"/>
        <v>9491.2115545901797</v>
      </c>
    </row>
    <row r="79" spans="1:5" x14ac:dyDescent="0.25">
      <c r="A79">
        <v>58</v>
      </c>
      <c r="B79" s="1">
        <v>214.39999999999901</v>
      </c>
      <c r="C79" s="1">
        <f t="shared" si="0"/>
        <v>-2.3153008243603779E-3</v>
      </c>
      <c r="D79" s="1">
        <f t="shared" si="1"/>
        <v>43.75207908933708</v>
      </c>
      <c r="E79" s="1">
        <f t="shared" si="2"/>
        <v>9499.9620212775044</v>
      </c>
    </row>
    <row r="80" spans="1:5" x14ac:dyDescent="0.25">
      <c r="A80">
        <v>59</v>
      </c>
      <c r="B80">
        <v>214.599999999999</v>
      </c>
      <c r="C80">
        <f t="shared" si="0"/>
        <v>-2.1076001440309966E-3</v>
      </c>
      <c r="D80">
        <f t="shared" si="1"/>
        <v>43.751616029172212</v>
      </c>
      <c r="E80">
        <f t="shared" si="2"/>
        <v>9508.7123907893547</v>
      </c>
    </row>
    <row r="81" spans="1:5" x14ac:dyDescent="0.25">
      <c r="A81">
        <v>60</v>
      </c>
      <c r="B81">
        <v>214.79999999999899</v>
      </c>
      <c r="C81">
        <f t="shared" si="0"/>
        <v>-1.9185337583849105E-3</v>
      </c>
      <c r="D81">
        <f t="shared" si="1"/>
        <v>43.751194509143403</v>
      </c>
      <c r="E81">
        <f t="shared" si="2"/>
        <v>9517.4626718431864</v>
      </c>
    </row>
    <row r="82" spans="1:5" x14ac:dyDescent="0.25">
      <c r="A82">
        <v>61</v>
      </c>
      <c r="B82">
        <v>214.99999999999901</v>
      </c>
      <c r="C82">
        <f t="shared" si="0"/>
        <v>-1.7464295257543228E-3</v>
      </c>
      <c r="D82">
        <f t="shared" si="1"/>
        <v>43.750810802391726</v>
      </c>
      <c r="E82">
        <f t="shared" si="2"/>
        <v>9526.2128723743408</v>
      </c>
    </row>
    <row r="83" spans="1:5" x14ac:dyDescent="0.25">
      <c r="A83">
        <v>62</v>
      </c>
      <c r="B83">
        <v>215.19999999999899</v>
      </c>
      <c r="C83">
        <f t="shared" si="0"/>
        <v>-1.5897654096068692E-3</v>
      </c>
      <c r="D83">
        <f t="shared" si="1"/>
        <v>43.750461516486574</v>
      </c>
      <c r="E83">
        <f t="shared" si="2"/>
        <v>9534.9629996062285</v>
      </c>
    </row>
    <row r="84" spans="1:5" x14ac:dyDescent="0.25">
      <c r="A84">
        <v>63</v>
      </c>
      <c r="B84">
        <v>215.39999999999901</v>
      </c>
      <c r="C84">
        <f t="shared" si="0"/>
        <v>-1.4471559942776935E-3</v>
      </c>
      <c r="D84">
        <f t="shared" si="1"/>
        <v>43.750143563404656</v>
      </c>
      <c r="E84">
        <f t="shared" si="2"/>
        <v>9543.713060114218</v>
      </c>
    </row>
    <row r="85" spans="1:5" x14ac:dyDescent="0.25">
      <c r="A85">
        <v>64</v>
      </c>
      <c r="B85">
        <v>215.599999999999</v>
      </c>
      <c r="C85">
        <f t="shared" si="0"/>
        <v>-1.3173402136477108E-3</v>
      </c>
      <c r="D85">
        <f t="shared" si="1"/>
        <v>43.749854132205797</v>
      </c>
      <c r="E85">
        <f t="shared" si="2"/>
        <v>9552.4630598837794</v>
      </c>
    </row>
    <row r="86" spans="1:5" x14ac:dyDescent="0.25">
      <c r="A86">
        <v>65</v>
      </c>
      <c r="B86">
        <v>215.79999999999899</v>
      </c>
      <c r="C86">
        <f t="shared" si="0"/>
        <v>-1.1991701834155322E-3</v>
      </c>
      <c r="D86">
        <f t="shared" si="1"/>
        <v>43.749590664163065</v>
      </c>
      <c r="E86">
        <f t="shared" si="2"/>
        <v>9561.213004363417</v>
      </c>
    </row>
    <row r="87" spans="1:5" x14ac:dyDescent="0.25">
      <c r="A87">
        <v>66</v>
      </c>
      <c r="B87">
        <v>215.99999999999901</v>
      </c>
      <c r="C87">
        <f t="shared" si="0"/>
        <v>-1.0916010374533158E-3</v>
      </c>
      <c r="D87">
        <f t="shared" si="1"/>
        <v>43.749350830126382</v>
      </c>
      <c r="E87">
        <f t="shared" si="2"/>
        <v>9569.9628985128456</v>
      </c>
    </row>
    <row r="88" spans="1:5" x14ac:dyDescent="0.25">
      <c r="A88">
        <v>67</v>
      </c>
      <c r="B88">
        <v>216.19999999999899</v>
      </c>
      <c r="C88">
        <f t="shared" ref="C88:C99" si="3">$C$6-(0.5*$C$9*$C$10*$J$22*$D88^2)/$C$7</f>
        <v>-9.9368167778557392E-4</v>
      </c>
      <c r="D88">
        <f t="shared" ref="D88:D99" si="4">$C87*$C$12+$D87</f>
        <v>43.749132509918894</v>
      </c>
      <c r="E88">
        <f t="shared" ref="E88:E99" si="5">$E87+0.5*($D87+$D88)*$C$12</f>
        <v>9578.7127468468498</v>
      </c>
    </row>
    <row r="89" spans="1:5" x14ac:dyDescent="0.25">
      <c r="A89">
        <v>68</v>
      </c>
      <c r="B89">
        <v>216.39999999999901</v>
      </c>
      <c r="C89">
        <f t="shared" si="3"/>
        <v>-9.0454635591896704E-4</v>
      </c>
      <c r="D89">
        <f t="shared" si="4"/>
        <v>43.748933773583339</v>
      </c>
      <c r="E89">
        <f t="shared" si="5"/>
        <v>9587.4625534751995</v>
      </c>
    </row>
    <row r="90" spans="1:5" x14ac:dyDescent="0.25">
      <c r="A90">
        <v>69</v>
      </c>
      <c r="B90">
        <v>216.599999999999</v>
      </c>
      <c r="C90">
        <f t="shared" si="3"/>
        <v>-8.2340701064431698E-4</v>
      </c>
      <c r="D90">
        <f t="shared" si="4"/>
        <v>43.748752864312152</v>
      </c>
      <c r="E90">
        <f t="shared" si="5"/>
        <v>9596.2123221389884</v>
      </c>
    </row>
    <row r="91" spans="1:5" x14ac:dyDescent="0.25">
      <c r="A91">
        <v>70</v>
      </c>
      <c r="B91">
        <v>216.79999999999899</v>
      </c>
      <c r="C91">
        <f t="shared" si="3"/>
        <v>-7.495462942586073E-4</v>
      </c>
      <c r="D91">
        <f t="shared" si="4"/>
        <v>43.748588182910026</v>
      </c>
      <c r="E91">
        <f t="shared" si="5"/>
        <v>9604.9620562437103</v>
      </c>
    </row>
    <row r="92" spans="1:5" x14ac:dyDescent="0.25">
      <c r="A92">
        <v>71</v>
      </c>
      <c r="B92">
        <v>216.99999999999901</v>
      </c>
      <c r="C92">
        <f t="shared" si="3"/>
        <v>-6.8231122521567045E-4</v>
      </c>
      <c r="D92">
        <f t="shared" si="4"/>
        <v>43.748438273651175</v>
      </c>
      <c r="E92">
        <f t="shared" si="5"/>
        <v>9613.711758889367</v>
      </c>
    </row>
    <row r="93" spans="1:5" x14ac:dyDescent="0.25">
      <c r="A93">
        <v>72</v>
      </c>
      <c r="B93">
        <v>217.19999999999899</v>
      </c>
      <c r="C93">
        <f t="shared" si="3"/>
        <v>-6.2110741093412969E-4</v>
      </c>
      <c r="D93">
        <f t="shared" si="4"/>
        <v>43.74830181140613</v>
      </c>
      <c r="E93">
        <f t="shared" si="5"/>
        <v>9622.4614328978732</v>
      </c>
    </row>
    <row r="94" spans="1:5" x14ac:dyDescent="0.25">
      <c r="A94">
        <v>73</v>
      </c>
      <c r="B94">
        <v>217.39999999999901</v>
      </c>
      <c r="C94">
        <f t="shared" si="3"/>
        <v>-5.6539378939746143E-4</v>
      </c>
      <c r="D94">
        <f t="shared" si="4"/>
        <v>43.748177589923941</v>
      </c>
      <c r="E94">
        <f t="shared" si="5"/>
        <v>9631.2110808380057</v>
      </c>
    </row>
    <row r="95" spans="1:5" x14ac:dyDescent="0.25">
      <c r="A95">
        <v>74</v>
      </c>
      <c r="B95">
        <v>217.599999999999</v>
      </c>
      <c r="C95">
        <f t="shared" si="3"/>
        <v>-5.1467784298964148E-4</v>
      </c>
      <c r="D95">
        <f t="shared" si="4"/>
        <v>43.748064511166064</v>
      </c>
      <c r="E95">
        <f t="shared" si="5"/>
        <v>9639.9607050481154</v>
      </c>
    </row>
    <row r="96" spans="1:5" x14ac:dyDescent="0.25">
      <c r="A96">
        <v>75</v>
      </c>
      <c r="B96">
        <v>217.79999999999899</v>
      </c>
      <c r="C96">
        <f t="shared" si="3"/>
        <v>-4.6851124202795802E-4</v>
      </c>
      <c r="D96">
        <f t="shared" si="4"/>
        <v>43.747961575597465</v>
      </c>
      <c r="E96">
        <f t="shared" si="5"/>
        <v>9648.710307656791</v>
      </c>
    </row>
    <row r="97" spans="1:5" x14ac:dyDescent="0.25">
      <c r="A97">
        <v>76</v>
      </c>
      <c r="B97">
        <v>217.99999999999901</v>
      </c>
      <c r="C97">
        <f t="shared" si="3"/>
        <v>-4.2648587948335148E-4</v>
      </c>
      <c r="D97">
        <f t="shared" si="4"/>
        <v>43.747867873349058</v>
      </c>
      <c r="E97">
        <f t="shared" si="5"/>
        <v>9657.4598906016854</v>
      </c>
    </row>
    <row r="98" spans="1:5" x14ac:dyDescent="0.25">
      <c r="A98">
        <v>77</v>
      </c>
      <c r="B98">
        <v>218.19999999999899</v>
      </c>
      <c r="C98">
        <f t="shared" si="3"/>
        <v>-3.8823026162049246E-4</v>
      </c>
      <c r="D98">
        <f t="shared" si="4"/>
        <v>43.747782576173165</v>
      </c>
      <c r="E98">
        <f t="shared" si="5"/>
        <v>9666.2094556466382</v>
      </c>
    </row>
    <row r="99" spans="1:5" x14ac:dyDescent="0.25">
      <c r="A99">
        <v>78</v>
      </c>
      <c r="B99">
        <v>218.39999999999901</v>
      </c>
      <c r="C99">
        <f t="shared" si="3"/>
        <v>-3.5340622268797972E-4</v>
      </c>
      <c r="D99">
        <f t="shared" si="4"/>
        <v>43.74770493012084</v>
      </c>
      <c r="E99">
        <f t="shared" si="5"/>
        <v>9674.9590043972676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9EBC-CA0F-4915-9249-99EFDE987BBE}">
  <dimension ref="A1:L127"/>
  <sheetViews>
    <sheetView zoomScaleNormal="100" workbookViewId="0"/>
  </sheetViews>
  <sheetFormatPr baseColWidth="10" defaultRowHeight="12.5" x14ac:dyDescent="0.25"/>
  <cols>
    <col min="2" max="2" width="11.1796875" customWidth="1"/>
    <col min="3" max="3" width="15.26953125" customWidth="1"/>
    <col min="4" max="4" width="15.7265625" customWidth="1"/>
    <col min="5" max="5" width="20.1796875" customWidth="1"/>
    <col min="11" max="11" width="11.1796875" customWidth="1"/>
    <col min="12" max="12" width="17.36328125" customWidth="1"/>
  </cols>
  <sheetData>
    <row r="1" spans="1:3" ht="20" x14ac:dyDescent="0.4">
      <c r="A1" s="12" t="s">
        <v>50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115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1" spans="1:12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</row>
    <row r="22" spans="1:12" x14ac:dyDescent="0.25">
      <c r="A22">
        <v>1</v>
      </c>
      <c r="B22">
        <v>214.4</v>
      </c>
      <c r="C22">
        <f>$C$6-(0.5*$C$9*$C$10*$L$31*$D22^2)/$C$7</f>
        <v>-0.48763665113491506</v>
      </c>
      <c r="D22">
        <v>43.75207908933708</v>
      </c>
      <c r="E22">
        <v>9499.9620212775044</v>
      </c>
    </row>
    <row r="23" spans="1:12" x14ac:dyDescent="0.25">
      <c r="A23">
        <v>2</v>
      </c>
      <c r="B23">
        <v>214.6</v>
      </c>
      <c r="C23">
        <f>$C$6-(0.5*$C$9*$C$10*$L$31*$D23^2)/$C$7</f>
        <v>-0.44177909682668925</v>
      </c>
      <c r="D23">
        <f>$C22*$C$12+$D22</f>
        <v>43.654551759110099</v>
      </c>
      <c r="E23">
        <f>$E22+0.5*($D22+$D23)*$C$12</f>
        <v>9508.7026843623498</v>
      </c>
    </row>
    <row r="24" spans="1:12" x14ac:dyDescent="0.25">
      <c r="A24">
        <v>3</v>
      </c>
      <c r="B24">
        <v>214.8</v>
      </c>
      <c r="C24">
        <f t="shared" ref="C24:C87" si="0">$C$6-(0.5*$C$9*$C$10*$L$31*$D24^2)/$C$7</f>
        <v>-0.40032235786586412</v>
      </c>
      <c r="D24">
        <f t="shared" ref="D24:D87" si="1">$C23*$C$12+$D23</f>
        <v>43.566195939744759</v>
      </c>
      <c r="E24">
        <f t="shared" ref="E24:E87" si="2">$E23+0.5*($D23+$D24)*$C$12</f>
        <v>9517.4247591322346</v>
      </c>
    </row>
    <row r="25" spans="1:12" x14ac:dyDescent="0.25">
      <c r="A25">
        <v>4</v>
      </c>
      <c r="B25">
        <v>215</v>
      </c>
      <c r="C25">
        <f t="shared" si="0"/>
        <v>-0.36282847645771987</v>
      </c>
      <c r="D25">
        <f t="shared" si="1"/>
        <v>43.486131468171585</v>
      </c>
      <c r="E25">
        <f t="shared" si="2"/>
        <v>9526.1299918730256</v>
      </c>
    </row>
    <row r="26" spans="1:12" x14ac:dyDescent="0.25">
      <c r="A26">
        <v>5</v>
      </c>
      <c r="B26">
        <v>215.2</v>
      </c>
      <c r="C26">
        <f t="shared" si="0"/>
        <v>-0.32890582445481265</v>
      </c>
      <c r="D26">
        <f t="shared" si="1"/>
        <v>43.413565772880041</v>
      </c>
      <c r="E26">
        <f t="shared" si="2"/>
        <v>9534.8199615971316</v>
      </c>
    </row>
    <row r="27" spans="1:12" x14ac:dyDescent="0.25">
      <c r="A27">
        <v>6</v>
      </c>
      <c r="B27">
        <v>215.4</v>
      </c>
      <c r="C27">
        <f t="shared" si="0"/>
        <v>-0.29820372771364489</v>
      </c>
      <c r="D27">
        <f t="shared" si="1"/>
        <v>43.347784607989077</v>
      </c>
      <c r="E27">
        <f t="shared" si="2"/>
        <v>9543.4960966352191</v>
      </c>
    </row>
    <row r="28" spans="1:12" x14ac:dyDescent="0.25">
      <c r="A28">
        <v>7</v>
      </c>
      <c r="B28">
        <v>215.6</v>
      </c>
      <c r="C28">
        <f t="shared" si="0"/>
        <v>-0.27040779378040902</v>
      </c>
      <c r="D28">
        <f t="shared" si="1"/>
        <v>43.288143862446347</v>
      </c>
      <c r="E28">
        <f t="shared" si="2"/>
        <v>9552.1596894822633</v>
      </c>
    </row>
    <row r="29" spans="1:12" x14ac:dyDescent="0.25">
      <c r="A29">
        <v>8</v>
      </c>
      <c r="B29">
        <v>215.8</v>
      </c>
      <c r="C29">
        <f t="shared" si="0"/>
        <v>-0.24523583811806837</v>
      </c>
      <c r="D29">
        <f t="shared" si="1"/>
        <v>43.234062303690266</v>
      </c>
      <c r="E29">
        <f t="shared" si="2"/>
        <v>9560.811910098877</v>
      </c>
      <c r="K29" s="9" t="s">
        <v>23</v>
      </c>
      <c r="L29" s="9" t="s">
        <v>15</v>
      </c>
    </row>
    <row r="30" spans="1:12" x14ac:dyDescent="0.25">
      <c r="A30">
        <v>9</v>
      </c>
      <c r="B30">
        <v>216</v>
      </c>
      <c r="C30">
        <f t="shared" si="0"/>
        <v>-0.2224343216630551</v>
      </c>
      <c r="D30">
        <f t="shared" si="1"/>
        <v>43.185015136066653</v>
      </c>
      <c r="E30">
        <f t="shared" si="2"/>
        <v>9569.453817842852</v>
      </c>
      <c r="K30">
        <v>0</v>
      </c>
      <c r="L30" s="10">
        <v>1.2250000000000001</v>
      </c>
    </row>
    <row r="31" spans="1:12" x14ac:dyDescent="0.25">
      <c r="A31">
        <v>10</v>
      </c>
      <c r="B31">
        <v>216.2</v>
      </c>
      <c r="C31">
        <f t="shared" si="0"/>
        <v>-0.20177522682683247</v>
      </c>
      <c r="D31">
        <f t="shared" si="1"/>
        <v>43.140528271734041</v>
      </c>
      <c r="E31">
        <f t="shared" si="2"/>
        <v>9578.0863721836322</v>
      </c>
      <c r="K31">
        <v>0.5</v>
      </c>
      <c r="L31" s="10">
        <v>1.167</v>
      </c>
    </row>
    <row r="32" spans="1:12" x14ac:dyDescent="0.25">
      <c r="A32">
        <v>11</v>
      </c>
      <c r="B32">
        <v>216.4</v>
      </c>
      <c r="C32">
        <f t="shared" si="0"/>
        <v>-0.18305331078556719</v>
      </c>
      <c r="D32">
        <f t="shared" si="1"/>
        <v>43.100173226368675</v>
      </c>
      <c r="E32">
        <f t="shared" si="2"/>
        <v>9586.7104423334422</v>
      </c>
      <c r="K32">
        <v>1</v>
      </c>
      <c r="L32" s="10">
        <v>1.1120000000000001</v>
      </c>
    </row>
    <row r="33" spans="1:12" x14ac:dyDescent="0.25">
      <c r="A33">
        <v>12</v>
      </c>
      <c r="B33">
        <v>216.6</v>
      </c>
      <c r="C33">
        <f t="shared" si="0"/>
        <v>-0.16608368454061484</v>
      </c>
      <c r="D33">
        <f t="shared" si="1"/>
        <v>43.063562564211558</v>
      </c>
      <c r="E33">
        <f t="shared" si="2"/>
        <v>9595.3268159125</v>
      </c>
      <c r="K33">
        <v>1.5</v>
      </c>
      <c r="L33" s="10">
        <v>1.0580000000000001</v>
      </c>
    </row>
    <row r="34" spans="1:12" x14ac:dyDescent="0.25">
      <c r="A34">
        <v>13</v>
      </c>
      <c r="B34">
        <v>216.8</v>
      </c>
      <c r="C34">
        <f t="shared" si="0"/>
        <v>-0.15069967418691199</v>
      </c>
      <c r="D34">
        <f t="shared" si="1"/>
        <v>43.030345827303435</v>
      </c>
      <c r="E34">
        <f t="shared" si="2"/>
        <v>9603.9362067516522</v>
      </c>
      <c r="K34">
        <v>2</v>
      </c>
      <c r="L34" s="10">
        <v>1.0069999999999999</v>
      </c>
    </row>
    <row r="35" spans="1:12" x14ac:dyDescent="0.25">
      <c r="A35">
        <v>14</v>
      </c>
      <c r="B35">
        <v>217</v>
      </c>
      <c r="C35">
        <f t="shared" si="0"/>
        <v>-0.13675092741562267</v>
      </c>
      <c r="D35">
        <f t="shared" si="1"/>
        <v>43.000205892466056</v>
      </c>
      <c r="E35">
        <f t="shared" si="2"/>
        <v>9612.53926192363</v>
      </c>
      <c r="K35">
        <v>2.5</v>
      </c>
      <c r="L35" s="10">
        <v>0.95699999999999996</v>
      </c>
    </row>
    <row r="36" spans="1:12" x14ac:dyDescent="0.25">
      <c r="A36">
        <v>15</v>
      </c>
      <c r="B36">
        <v>217.2</v>
      </c>
      <c r="C36">
        <f t="shared" si="0"/>
        <v>-0.12410173375656441</v>
      </c>
      <c r="D36">
        <f t="shared" si="1"/>
        <v>42.972855706982934</v>
      </c>
      <c r="E36">
        <f t="shared" si="2"/>
        <v>9621.1365680835752</v>
      </c>
      <c r="K36">
        <v>3</v>
      </c>
      <c r="L36" s="10">
        <v>0.90900000000000003</v>
      </c>
    </row>
    <row r="37" spans="1:12" x14ac:dyDescent="0.25">
      <c r="A37">
        <v>16</v>
      </c>
      <c r="B37">
        <v>217.4</v>
      </c>
      <c r="C37">
        <f t="shared" si="0"/>
        <v>-0.11262953163888412</v>
      </c>
      <c r="D37">
        <f t="shared" si="1"/>
        <v>42.948035360231621</v>
      </c>
      <c r="E37">
        <f t="shared" si="2"/>
        <v>9629.7286571902969</v>
      </c>
      <c r="K37">
        <v>3.5</v>
      </c>
      <c r="L37" s="10">
        <v>0.86299999999999999</v>
      </c>
    </row>
    <row r="38" spans="1:12" x14ac:dyDescent="0.25">
      <c r="A38">
        <v>17</v>
      </c>
      <c r="B38">
        <v>217.6</v>
      </c>
      <c r="C38">
        <f t="shared" si="0"/>
        <v>-0.10222357917883862</v>
      </c>
      <c r="D38">
        <f t="shared" si="1"/>
        <v>42.925509453903842</v>
      </c>
      <c r="E38">
        <f t="shared" si="2"/>
        <v>9638.3160116717099</v>
      </c>
      <c r="K38">
        <v>4</v>
      </c>
      <c r="L38" s="10">
        <v>0.81899999999999995</v>
      </c>
    </row>
    <row r="39" spans="1:12" x14ac:dyDescent="0.25">
      <c r="A39">
        <v>18</v>
      </c>
      <c r="B39">
        <v>217.8</v>
      </c>
      <c r="C39">
        <f t="shared" si="0"/>
        <v>-9.2783768823569091E-2</v>
      </c>
      <c r="D39">
        <f t="shared" si="1"/>
        <v>42.905064738068077</v>
      </c>
      <c r="E39">
        <f t="shared" si="2"/>
        <v>9646.8990690909068</v>
      </c>
      <c r="K39">
        <v>4.5</v>
      </c>
      <c r="L39" s="10">
        <v>0.77700000000000002</v>
      </c>
    </row>
    <row r="40" spans="1:12" x14ac:dyDescent="0.25">
      <c r="A40">
        <v>19</v>
      </c>
      <c r="B40">
        <v>218</v>
      </c>
      <c r="C40">
        <f t="shared" si="0"/>
        <v>-8.4219568696017433E-2</v>
      </c>
      <c r="D40">
        <f t="shared" si="1"/>
        <v>42.886507984303364</v>
      </c>
      <c r="E40">
        <f t="shared" si="2"/>
        <v>9655.4782263631441</v>
      </c>
      <c r="K40">
        <v>5</v>
      </c>
      <c r="L40" s="10">
        <v>0.73599999999999999</v>
      </c>
    </row>
    <row r="41" spans="1:12" x14ac:dyDescent="0.25">
      <c r="A41">
        <v>20</v>
      </c>
      <c r="B41">
        <v>218.2</v>
      </c>
      <c r="C41">
        <f t="shared" si="0"/>
        <v>-7.6449075785390619E-2</v>
      </c>
      <c r="D41">
        <f t="shared" si="1"/>
        <v>42.869664070564163</v>
      </c>
      <c r="E41">
        <f t="shared" si="2"/>
        <v>9664.0538435686303</v>
      </c>
      <c r="K41">
        <v>5.5</v>
      </c>
      <c r="L41" s="10">
        <v>0.69699999999999995</v>
      </c>
    </row>
    <row r="42" spans="1:12" x14ac:dyDescent="0.25">
      <c r="A42">
        <v>21</v>
      </c>
      <c r="B42">
        <v>218.4</v>
      </c>
      <c r="C42">
        <f t="shared" si="0"/>
        <v>-6.9398168080409661E-2</v>
      </c>
      <c r="D42">
        <f t="shared" si="1"/>
        <v>42.854374255407087</v>
      </c>
      <c r="E42">
        <f t="shared" si="2"/>
        <v>9672.6262474012274</v>
      </c>
      <c r="K42">
        <v>6</v>
      </c>
      <c r="L42" s="10">
        <v>0.66</v>
      </c>
    </row>
    <row r="43" spans="1:12" x14ac:dyDescent="0.25">
      <c r="A43">
        <v>22</v>
      </c>
      <c r="B43">
        <v>218.6</v>
      </c>
      <c r="C43">
        <f t="shared" si="0"/>
        <v>-6.2999744406633695E-2</v>
      </c>
      <c r="D43">
        <f t="shared" si="1"/>
        <v>42.840494621791002</v>
      </c>
      <c r="E43">
        <f t="shared" si="2"/>
        <v>9681.1957342889473</v>
      </c>
      <c r="K43">
        <v>6.5</v>
      </c>
      <c r="L43" s="10">
        <v>0.624</v>
      </c>
    </row>
    <row r="44" spans="1:12" x14ac:dyDescent="0.25">
      <c r="A44">
        <v>23</v>
      </c>
      <c r="B44">
        <v>218.8</v>
      </c>
      <c r="C44">
        <f t="shared" si="0"/>
        <v>-5.7193042151917339E-2</v>
      </c>
      <c r="D44">
        <f t="shared" si="1"/>
        <v>42.827894672909679</v>
      </c>
      <c r="E44">
        <f t="shared" si="2"/>
        <v>9689.7625732184169</v>
      </c>
      <c r="K44">
        <v>7</v>
      </c>
      <c r="L44" s="10">
        <v>0.59</v>
      </c>
    </row>
    <row r="45" spans="1:12" x14ac:dyDescent="0.25">
      <c r="A45">
        <v>24</v>
      </c>
      <c r="B45">
        <v>219</v>
      </c>
      <c r="C45">
        <f t="shared" si="0"/>
        <v>-5.1923024284004526E-2</v>
      </c>
      <c r="D45">
        <f t="shared" si="1"/>
        <v>42.816456064479297</v>
      </c>
      <c r="E45">
        <f t="shared" si="2"/>
        <v>9698.3270082921554</v>
      </c>
      <c r="K45">
        <v>7.5</v>
      </c>
      <c r="L45" s="10">
        <v>0.55700000000000005</v>
      </c>
    </row>
    <row r="46" spans="1:12" x14ac:dyDescent="0.25">
      <c r="A46">
        <v>25</v>
      </c>
      <c r="B46">
        <v>219.2</v>
      </c>
      <c r="C46">
        <f t="shared" si="0"/>
        <v>-4.7139828114076465E-2</v>
      </c>
      <c r="D46">
        <f t="shared" si="1"/>
        <v>42.806071459622494</v>
      </c>
      <c r="E46">
        <f t="shared" si="2"/>
        <v>9706.8892610445655</v>
      </c>
      <c r="K46">
        <v>8</v>
      </c>
      <c r="L46" s="10">
        <v>0.52600000000000002</v>
      </c>
    </row>
    <row r="47" spans="1:12" x14ac:dyDescent="0.25">
      <c r="A47">
        <v>26</v>
      </c>
      <c r="B47">
        <v>219.4</v>
      </c>
      <c r="C47">
        <f t="shared" si="0"/>
        <v>-4.2798269165729153E-2</v>
      </c>
      <c r="D47">
        <f t="shared" si="1"/>
        <v>42.796643493999682</v>
      </c>
      <c r="E47">
        <f t="shared" si="2"/>
        <v>9715.4495325399275</v>
      </c>
      <c r="K47">
        <v>8.5</v>
      </c>
      <c r="L47" s="10">
        <v>0.496</v>
      </c>
    </row>
    <row r="48" spans="1:12" x14ac:dyDescent="0.25">
      <c r="A48">
        <v>27</v>
      </c>
      <c r="B48">
        <v>219.6</v>
      </c>
      <c r="C48">
        <f t="shared" si="0"/>
        <v>-3.8857394292719505E-2</v>
      </c>
      <c r="D48">
        <f t="shared" si="1"/>
        <v>42.788083840166536</v>
      </c>
      <c r="E48">
        <f t="shared" si="2"/>
        <v>9724.0080052733447</v>
      </c>
      <c r="K48">
        <v>9</v>
      </c>
      <c r="L48" s="10">
        <v>0.46700000000000003</v>
      </c>
    </row>
    <row r="49" spans="1:12" x14ac:dyDescent="0.25">
      <c r="A49">
        <v>28</v>
      </c>
      <c r="B49">
        <v>219.8</v>
      </c>
      <c r="C49">
        <f t="shared" si="0"/>
        <v>-3.5280078869231346E-2</v>
      </c>
      <c r="D49">
        <f t="shared" si="1"/>
        <v>42.780312361307992</v>
      </c>
      <c r="E49">
        <f t="shared" si="2"/>
        <v>9732.5648448934917</v>
      </c>
      <c r="K49">
        <v>9.5</v>
      </c>
      <c r="L49" s="10">
        <v>0.44</v>
      </c>
    </row>
    <row r="50" spans="1:12" x14ac:dyDescent="0.25">
      <c r="A50">
        <v>29</v>
      </c>
      <c r="B50">
        <v>220</v>
      </c>
      <c r="C50">
        <f t="shared" si="0"/>
        <v>-3.2032663468342548E-2</v>
      </c>
      <c r="D50">
        <f t="shared" si="1"/>
        <v>42.773256345534143</v>
      </c>
      <c r="E50">
        <f t="shared" si="2"/>
        <v>9741.1202017641754</v>
      </c>
      <c r="K50">
        <v>10</v>
      </c>
      <c r="L50" s="10">
        <v>0.41399999999999998</v>
      </c>
    </row>
    <row r="51" spans="1:12" x14ac:dyDescent="0.25">
      <c r="A51">
        <v>30</v>
      </c>
      <c r="B51">
        <v>220.2</v>
      </c>
      <c r="C51">
        <f t="shared" si="0"/>
        <v>-2.9084625961306898E-2</v>
      </c>
      <c r="D51">
        <f t="shared" si="1"/>
        <v>42.766849812840476</v>
      </c>
      <c r="E51">
        <f t="shared" si="2"/>
        <v>9749.6742123800122</v>
      </c>
    </row>
    <row r="52" spans="1:12" x14ac:dyDescent="0.25">
      <c r="A52">
        <v>31</v>
      </c>
      <c r="B52">
        <v>220.4</v>
      </c>
      <c r="C52">
        <f t="shared" si="0"/>
        <v>-2.6408285421981148E-2</v>
      </c>
      <c r="D52">
        <f t="shared" si="1"/>
        <v>42.761032887648213</v>
      </c>
      <c r="E52">
        <f t="shared" si="2"/>
        <v>9758.2270006500603</v>
      </c>
    </row>
    <row r="53" spans="1:12" x14ac:dyDescent="0.25">
      <c r="A53">
        <v>32</v>
      </c>
      <c r="B53">
        <v>220.6</v>
      </c>
      <c r="C53">
        <f t="shared" si="0"/>
        <v>-2.3978534617484115E-2</v>
      </c>
      <c r="D53">
        <f t="shared" si="1"/>
        <v>42.755751230563817</v>
      </c>
      <c r="E53">
        <f t="shared" si="2"/>
        <v>9766.7786790618811</v>
      </c>
    </row>
    <row r="54" spans="1:12" x14ac:dyDescent="0.25">
      <c r="A54">
        <v>33</v>
      </c>
      <c r="B54">
        <v>220.8</v>
      </c>
      <c r="C54">
        <f t="shared" si="0"/>
        <v>-2.1772598214440109E-2</v>
      </c>
      <c r="D54">
        <f t="shared" si="1"/>
        <v>42.750955523640322</v>
      </c>
      <c r="E54">
        <f t="shared" si="2"/>
        <v>9775.3293497373015</v>
      </c>
    </row>
    <row r="55" spans="1:12" x14ac:dyDescent="0.25">
      <c r="A55">
        <v>34</v>
      </c>
      <c r="B55">
        <v>221</v>
      </c>
      <c r="C55">
        <f t="shared" si="0"/>
        <v>-1.9769814137346131E-2</v>
      </c>
      <c r="D55">
        <f t="shared" si="1"/>
        <v>42.746601003997434</v>
      </c>
      <c r="E55">
        <f t="shared" si="2"/>
        <v>9783.8791053900659</v>
      </c>
    </row>
    <row r="56" spans="1:12" x14ac:dyDescent="0.25">
      <c r="A56">
        <v>35</v>
      </c>
      <c r="B56">
        <v>221.2</v>
      </c>
      <c r="C56">
        <f t="shared" si="0"/>
        <v>-1.7951435786713432E-2</v>
      </c>
      <c r="D56">
        <f t="shared" si="1"/>
        <v>42.742647041169967</v>
      </c>
      <c r="E56">
        <f t="shared" si="2"/>
        <v>9792.4280301945819</v>
      </c>
    </row>
    <row r="57" spans="1:12" x14ac:dyDescent="0.25">
      <c r="A57">
        <v>36</v>
      </c>
      <c r="B57">
        <v>221.4</v>
      </c>
      <c r="C57">
        <f t="shared" si="0"/>
        <v>-1.6300453064415521E-2</v>
      </c>
      <c r="D57">
        <f t="shared" si="1"/>
        <v>42.739056754012623</v>
      </c>
      <c r="E57">
        <f t="shared" si="2"/>
        <v>9800.9762005740995</v>
      </c>
    </row>
    <row r="58" spans="1:12" x14ac:dyDescent="0.25">
      <c r="A58">
        <v>37</v>
      </c>
      <c r="B58">
        <v>221.6</v>
      </c>
      <c r="C58">
        <f t="shared" si="0"/>
        <v>-1.4801430366429003E-2</v>
      </c>
      <c r="D58">
        <f t="shared" si="1"/>
        <v>42.735796663399739</v>
      </c>
      <c r="E58">
        <f t="shared" si="2"/>
        <v>9809.5236859158413</v>
      </c>
    </row>
    <row r="59" spans="1:12" x14ac:dyDescent="0.25">
      <c r="A59">
        <v>38</v>
      </c>
      <c r="B59">
        <v>221.8</v>
      </c>
      <c r="C59">
        <f t="shared" si="0"/>
        <v>-1.3440359891866649E-2</v>
      </c>
      <c r="D59">
        <f t="shared" si="1"/>
        <v>42.73283637732645</v>
      </c>
      <c r="E59">
        <f t="shared" si="2"/>
        <v>9818.070549219914</v>
      </c>
    </row>
    <row r="60" spans="1:12" x14ac:dyDescent="0.25">
      <c r="A60">
        <v>39</v>
      </c>
      <c r="B60">
        <v>222</v>
      </c>
      <c r="C60">
        <f t="shared" si="0"/>
        <v>-1.2204528785188629E-2</v>
      </c>
      <c r="D60">
        <f t="shared" si="1"/>
        <v>42.730148305348074</v>
      </c>
      <c r="E60">
        <f t="shared" si="2"/>
        <v>9826.6168476881812</v>
      </c>
    </row>
    <row r="61" spans="1:12" x14ac:dyDescent="0.25">
      <c r="A61">
        <v>40</v>
      </c>
      <c r="B61">
        <v>222.2</v>
      </c>
      <c r="C61">
        <f t="shared" si="0"/>
        <v>-1.1082398778203384E-2</v>
      </c>
      <c r="D61">
        <f t="shared" si="1"/>
        <v>42.727707399591033</v>
      </c>
      <c r="E61">
        <f t="shared" si="2"/>
        <v>9835.1626332586748</v>
      </c>
    </row>
    <row r="62" spans="1:12" x14ac:dyDescent="0.25">
      <c r="A62">
        <v>41</v>
      </c>
      <c r="B62">
        <v>222.4</v>
      </c>
      <c r="C62">
        <f t="shared" si="0"/>
        <v>-1.0063497131859833E-2</v>
      </c>
      <c r="D62">
        <f t="shared" si="1"/>
        <v>42.725490919835394</v>
      </c>
      <c r="E62">
        <f t="shared" si="2"/>
        <v>9843.7079530906176</v>
      </c>
    </row>
    <row r="63" spans="1:12" x14ac:dyDescent="0.25">
      <c r="A63">
        <v>42</v>
      </c>
      <c r="B63">
        <v>222.6</v>
      </c>
      <c r="C63">
        <f t="shared" si="0"/>
        <v>-9.1383177972677032E-3</v>
      </c>
      <c r="D63">
        <f t="shared" si="1"/>
        <v>42.723478220409021</v>
      </c>
      <c r="E63">
        <f t="shared" si="2"/>
        <v>9852.2528500046428</v>
      </c>
    </row>
    <row r="64" spans="1:12" x14ac:dyDescent="0.25">
      <c r="A64">
        <v>43</v>
      </c>
      <c r="B64">
        <v>222.8</v>
      </c>
      <c r="C64">
        <f t="shared" si="0"/>
        <v>-8.2982318220921059E-3</v>
      </c>
      <c r="D64">
        <f t="shared" si="1"/>
        <v>42.721650556849568</v>
      </c>
      <c r="E64">
        <f t="shared" si="2"/>
        <v>9860.7973628823693</v>
      </c>
    </row>
    <row r="65" spans="1:5" x14ac:dyDescent="0.25">
      <c r="A65">
        <v>44</v>
      </c>
      <c r="B65">
        <v>223</v>
      </c>
      <c r="C65">
        <f t="shared" si="0"/>
        <v>-7.5354061240471282E-3</v>
      </c>
      <c r="D65">
        <f t="shared" si="1"/>
        <v>42.719990910485151</v>
      </c>
      <c r="E65">
        <f t="shared" si="2"/>
        <v>9869.3415270291025</v>
      </c>
    </row>
    <row r="66" spans="1:5" x14ac:dyDescent="0.25">
      <c r="A66">
        <v>45</v>
      </c>
      <c r="B66">
        <v>223.2</v>
      </c>
      <c r="C66">
        <f t="shared" si="0"/>
        <v>-6.8427298390254521E-3</v>
      </c>
      <c r="D66">
        <f t="shared" si="1"/>
        <v>42.718483829260343</v>
      </c>
      <c r="E66">
        <f t="shared" si="2"/>
        <v>9877.8853745030774</v>
      </c>
    </row>
    <row r="67" spans="1:5" x14ac:dyDescent="0.25">
      <c r="A67">
        <v>46</v>
      </c>
      <c r="B67">
        <v>223.39999999999901</v>
      </c>
      <c r="C67">
        <f t="shared" si="0"/>
        <v>-6.2137475283723376E-3</v>
      </c>
      <c r="D67">
        <f t="shared" si="1"/>
        <v>42.717115283292536</v>
      </c>
      <c r="E67">
        <f t="shared" si="2"/>
        <v>9886.4289344143326</v>
      </c>
    </row>
    <row r="68" spans="1:5" x14ac:dyDescent="0.25">
      <c r="A68">
        <v>47</v>
      </c>
      <c r="B68">
        <v>223.599999999999</v>
      </c>
      <c r="C68">
        <f t="shared" si="0"/>
        <v>-5.6425985989534411E-3</v>
      </c>
      <c r="D68">
        <f t="shared" si="1"/>
        <v>42.715872533786865</v>
      </c>
      <c r="E68">
        <f t="shared" si="2"/>
        <v>9894.9722331960402</v>
      </c>
    </row>
    <row r="69" spans="1:5" x14ac:dyDescent="0.25">
      <c r="A69">
        <v>48</v>
      </c>
      <c r="B69">
        <v>223.79999999999899</v>
      </c>
      <c r="C69">
        <f t="shared" si="0"/>
        <v>-5.123962351902378E-3</v>
      </c>
      <c r="D69">
        <f t="shared" si="1"/>
        <v>42.714744014067072</v>
      </c>
      <c r="E69">
        <f t="shared" si="2"/>
        <v>9903.5152948508257</v>
      </c>
    </row>
    <row r="70" spans="1:5" x14ac:dyDescent="0.25">
      <c r="A70">
        <v>49</v>
      </c>
      <c r="B70">
        <v>223.99999999999901</v>
      </c>
      <c r="C70">
        <f t="shared" si="0"/>
        <v>-4.65300813196734E-3</v>
      </c>
      <c r="D70">
        <f t="shared" si="1"/>
        <v>42.713719221596691</v>
      </c>
      <c r="E70">
        <f t="shared" si="2"/>
        <v>9912.0581411743915</v>
      </c>
    </row>
    <row r="71" spans="1:5" x14ac:dyDescent="0.25">
      <c r="A71">
        <v>50</v>
      </c>
      <c r="B71">
        <v>224.19999999999899</v>
      </c>
      <c r="C71">
        <f t="shared" si="0"/>
        <v>-4.2253500997286864E-3</v>
      </c>
      <c r="D71">
        <f t="shared" si="1"/>
        <v>42.712788619970297</v>
      </c>
      <c r="E71">
        <f t="shared" si="2"/>
        <v>9920.6007919585481</v>
      </c>
    </row>
    <row r="72" spans="1:5" x14ac:dyDescent="0.25">
      <c r="A72">
        <v>51</v>
      </c>
      <c r="B72">
        <v>224.39999999999901</v>
      </c>
      <c r="C72">
        <f t="shared" si="0"/>
        <v>-3.8370061945371958E-3</v>
      </c>
      <c r="D72">
        <f t="shared" si="1"/>
        <v>42.711943549950348</v>
      </c>
      <c r="E72">
        <f t="shared" si="2"/>
        <v>9929.1432651755404</v>
      </c>
    </row>
    <row r="73" spans="1:5" x14ac:dyDescent="0.25">
      <c r="A73">
        <v>52</v>
      </c>
      <c r="B73">
        <v>224.599999999999</v>
      </c>
      <c r="C73">
        <f t="shared" si="0"/>
        <v>-3.4843608969747919E-3</v>
      </c>
      <c r="D73">
        <f t="shared" si="1"/>
        <v>42.711176148711438</v>
      </c>
      <c r="E73">
        <f t="shared" si="2"/>
        <v>9937.6855771454066</v>
      </c>
    </row>
    <row r="74" spans="1:5" x14ac:dyDescent="0.25">
      <c r="A74">
        <v>53</v>
      </c>
      <c r="B74">
        <v>224.79999999999899</v>
      </c>
      <c r="C74">
        <f t="shared" si="0"/>
        <v>-3.164131436655282E-3</v>
      </c>
      <c r="D74">
        <f t="shared" si="1"/>
        <v>42.710479276532041</v>
      </c>
      <c r="E74">
        <f t="shared" si="2"/>
        <v>9946.2277426879318</v>
      </c>
    </row>
    <row r="75" spans="1:5" x14ac:dyDescent="0.25">
      <c r="A75">
        <v>54</v>
      </c>
      <c r="B75">
        <v>224.99999999999901</v>
      </c>
      <c r="C75">
        <f t="shared" si="0"/>
        <v>-2.8733371246509876E-3</v>
      </c>
      <c r="D75">
        <f t="shared" si="1"/>
        <v>42.709846450244711</v>
      </c>
      <c r="E75">
        <f t="shared" si="2"/>
        <v>9954.7697752606091</v>
      </c>
    </row>
    <row r="76" spans="1:5" x14ac:dyDescent="0.25">
      <c r="A76">
        <v>55</v>
      </c>
      <c r="B76">
        <v>225.19999999999899</v>
      </c>
      <c r="C76">
        <f t="shared" si="0"/>
        <v>-2.6092715199830252E-3</v>
      </c>
      <c r="D76">
        <f t="shared" si="1"/>
        <v>42.709271782819783</v>
      </c>
      <c r="E76">
        <f t="shared" si="2"/>
        <v>9963.3116870839149</v>
      </c>
    </row>
    <row r="77" spans="1:5" x14ac:dyDescent="0.25">
      <c r="A77">
        <v>56</v>
      </c>
      <c r="B77">
        <v>225.39999999999901</v>
      </c>
      <c r="C77">
        <f t="shared" si="0"/>
        <v>-2.3694771669813264E-3</v>
      </c>
      <c r="D77">
        <f t="shared" si="1"/>
        <v>42.708749928515786</v>
      </c>
      <c r="E77">
        <f t="shared" si="2"/>
        <v>9971.8534892550488</v>
      </c>
    </row>
    <row r="78" spans="1:5" x14ac:dyDescent="0.25">
      <c r="A78">
        <v>57</v>
      </c>
      <c r="B78">
        <v>225.599999999999</v>
      </c>
      <c r="C78">
        <f t="shared" si="0"/>
        <v>-2.1517226648981591E-3</v>
      </c>
      <c r="D78">
        <f t="shared" si="1"/>
        <v>42.708276033082392</v>
      </c>
      <c r="E78">
        <f t="shared" si="2"/>
        <v>9980.3951918512084</v>
      </c>
    </row>
    <row r="79" spans="1:5" x14ac:dyDescent="0.25">
      <c r="A79">
        <v>58</v>
      </c>
      <c r="B79">
        <v>225.79999999999899</v>
      </c>
      <c r="C79">
        <f t="shared" si="0"/>
        <v>-1.9539818535818654E-3</v>
      </c>
      <c r="D79">
        <f t="shared" si="1"/>
        <v>42.707845688549412</v>
      </c>
      <c r="E79">
        <f t="shared" si="2"/>
        <v>9988.9368040233712</v>
      </c>
    </row>
    <row r="80" spans="1:5" x14ac:dyDescent="0.25">
      <c r="A80">
        <v>59</v>
      </c>
      <c r="B80" s="1">
        <v>225.99999999999901</v>
      </c>
      <c r="C80" s="1">
        <f t="shared" si="0"/>
        <v>-1.7744149192022718E-3</v>
      </c>
      <c r="D80" s="1">
        <f t="shared" si="1"/>
        <v>42.707454892178696</v>
      </c>
      <c r="E80" s="1">
        <f t="shared" si="2"/>
        <v>9997.4783340814447</v>
      </c>
    </row>
    <row r="81" spans="1:5" x14ac:dyDescent="0.25">
      <c r="A81">
        <v>60</v>
      </c>
      <c r="B81">
        <v>226.19999999999899</v>
      </c>
      <c r="C81">
        <f t="shared" si="0"/>
        <v>-1.6113512422499809E-3</v>
      </c>
      <c r="D81">
        <f t="shared" si="1"/>
        <v>42.707100009194853</v>
      </c>
      <c r="E81">
        <f t="shared" si="2"/>
        <v>10006.019789571583</v>
      </c>
    </row>
    <row r="82" spans="1:5" x14ac:dyDescent="0.25">
      <c r="A82">
        <v>61</v>
      </c>
      <c r="B82">
        <v>226.39999999999901</v>
      </c>
      <c r="C82">
        <f t="shared" si="0"/>
        <v>-1.4632738266975309E-3</v>
      </c>
      <c r="D82">
        <f t="shared" si="1"/>
        <v>42.7067777389464</v>
      </c>
      <c r="E82">
        <f t="shared" si="2"/>
        <v>10014.561177346397</v>
      </c>
    </row>
    <row r="83" spans="1:5" x14ac:dyDescent="0.25">
      <c r="A83">
        <v>62</v>
      </c>
      <c r="B83">
        <v>226.599999999999</v>
      </c>
      <c r="C83">
        <f t="shared" si="0"/>
        <v>-1.3288051640731879E-3</v>
      </c>
      <c r="D83">
        <f t="shared" si="1"/>
        <v>42.706485084181061</v>
      </c>
      <c r="E83">
        <f t="shared" si="2"/>
        <v>10023.10250362871</v>
      </c>
    </row>
    <row r="84" spans="1:5" x14ac:dyDescent="0.25">
      <c r="A84">
        <v>63</v>
      </c>
      <c r="B84">
        <v>226.79999999999899</v>
      </c>
      <c r="C84">
        <f t="shared" si="0"/>
        <v>-1.20669439994181E-3</v>
      </c>
      <c r="D84">
        <f t="shared" si="1"/>
        <v>42.706219323148247</v>
      </c>
      <c r="E84">
        <f t="shared" si="2"/>
        <v>10031.643774069444</v>
      </c>
    </row>
    <row r="85" spans="1:5" x14ac:dyDescent="0.25">
      <c r="A85">
        <v>64</v>
      </c>
      <c r="B85">
        <v>226.99999999999901</v>
      </c>
      <c r="C85">
        <f t="shared" si="0"/>
        <v>-1.0958056824659224E-3</v>
      </c>
      <c r="D85">
        <f t="shared" si="1"/>
        <v>42.705977984268259</v>
      </c>
      <c r="E85">
        <f t="shared" si="2"/>
        <v>10040.184993800185</v>
      </c>
    </row>
    <row r="86" spans="1:5" x14ac:dyDescent="0.25">
      <c r="A86">
        <v>65</v>
      </c>
      <c r="B86">
        <v>227.19999999999899</v>
      </c>
      <c r="C86">
        <f t="shared" si="0"/>
        <v>-9.9510758392362675E-4</v>
      </c>
      <c r="D86">
        <f t="shared" si="1"/>
        <v>42.705758823131767</v>
      </c>
      <c r="E86">
        <f t="shared" si="2"/>
        <v>10048.726167480925</v>
      </c>
    </row>
    <row r="87" spans="1:5" x14ac:dyDescent="0.25">
      <c r="A87">
        <v>66</v>
      </c>
      <c r="B87">
        <v>227.39999999999901</v>
      </c>
      <c r="C87">
        <f t="shared" si="0"/>
        <v>-9.0366349622073017E-4</v>
      </c>
      <c r="D87">
        <f t="shared" si="1"/>
        <v>42.705559801614982</v>
      </c>
      <c r="E87">
        <f t="shared" si="2"/>
        <v>10057.267299343399</v>
      </c>
    </row>
    <row r="88" spans="1:5" x14ac:dyDescent="0.25">
      <c r="A88">
        <v>67</v>
      </c>
      <c r="B88">
        <v>227.599999999999</v>
      </c>
      <c r="C88">
        <f t="shared" ref="C88:C127" si="3">$C$6-(0.5*$C$9*$C$10*$L$31*$D88^2)/$C$7</f>
        <v>-8.2062291053119907E-4</v>
      </c>
      <c r="D88">
        <f t="shared" ref="D88:D127" si="4">$C87*$C$12+$D87</f>
        <v>42.70537906891574</v>
      </c>
      <c r="E88">
        <f t="shared" ref="E88:E127" si="5">$E87+0.5*($D87+$D88)*$C$12</f>
        <v>10065.808393230453</v>
      </c>
    </row>
    <row r="89" spans="1:5" x14ac:dyDescent="0.25">
      <c r="A89">
        <v>68</v>
      </c>
      <c r="B89">
        <v>227.79999999999899</v>
      </c>
      <c r="C89">
        <f t="shared" si="3"/>
        <v>-7.4521349954714822E-4</v>
      </c>
      <c r="D89">
        <f t="shared" si="4"/>
        <v>42.705214944333633</v>
      </c>
      <c r="E89">
        <f t="shared" si="5"/>
        <v>10074.349452631777</v>
      </c>
    </row>
    <row r="90" spans="1:5" x14ac:dyDescent="0.25">
      <c r="A90">
        <v>69</v>
      </c>
      <c r="B90">
        <v>227.99999999999901</v>
      </c>
      <c r="C90">
        <f t="shared" si="3"/>
        <v>-6.7673392837264146E-4</v>
      </c>
      <c r="D90">
        <f t="shared" si="4"/>
        <v>42.705065901633724</v>
      </c>
      <c r="E90">
        <f t="shared" si="5"/>
        <v>10082.890480716374</v>
      </c>
    </row>
    <row r="91" spans="1:5" x14ac:dyDescent="0.25">
      <c r="A91">
        <v>70</v>
      </c>
      <c r="B91">
        <v>228.19999999999899</v>
      </c>
      <c r="C91">
        <f t="shared" si="3"/>
        <v>-6.1454732689902869E-4</v>
      </c>
      <c r="D91">
        <f t="shared" si="4"/>
        <v>42.704930554848048</v>
      </c>
      <c r="E91">
        <f t="shared" si="5"/>
        <v>10091.431480362022</v>
      </c>
    </row>
    <row r="92" spans="1:5" x14ac:dyDescent="0.25">
      <c r="A92">
        <v>71</v>
      </c>
      <c r="B92">
        <v>228.39999999999901</v>
      </c>
      <c r="C92">
        <f t="shared" si="3"/>
        <v>-5.5807536274166125E-4</v>
      </c>
      <c r="D92">
        <f t="shared" si="4"/>
        <v>42.704807645382665</v>
      </c>
      <c r="E92">
        <f t="shared" si="5"/>
        <v>10099.972454182045</v>
      </c>
    </row>
    <row r="93" spans="1:5" x14ac:dyDescent="0.25">
      <c r="A93">
        <v>72</v>
      </c>
      <c r="B93">
        <v>228.599999999999</v>
      </c>
      <c r="C93">
        <f t="shared" si="3"/>
        <v>-5.0679285940091745E-4</v>
      </c>
      <c r="D93">
        <f t="shared" si="4"/>
        <v>42.704696030310117</v>
      </c>
      <c r="E93">
        <f t="shared" si="5"/>
        <v>10108.513404549614</v>
      </c>
    </row>
    <row r="94" spans="1:5" x14ac:dyDescent="0.25">
      <c r="A94">
        <v>73</v>
      </c>
      <c r="B94">
        <v>228.79999999999899</v>
      </c>
      <c r="C94">
        <f t="shared" si="3"/>
        <v>-4.602229094743393E-4</v>
      </c>
      <c r="D94">
        <f t="shared" si="4"/>
        <v>42.704594671738235</v>
      </c>
      <c r="E94">
        <f t="shared" si="5"/>
        <v>10117.054333619819</v>
      </c>
    </row>
    <row r="95" spans="1:5" x14ac:dyDescent="0.25">
      <c r="A95">
        <v>74</v>
      </c>
      <c r="B95">
        <v>228.99999999999901</v>
      </c>
      <c r="C95">
        <f t="shared" si="3"/>
        <v>-4.1793243730126051E-4</v>
      </c>
      <c r="D95">
        <f t="shared" si="4"/>
        <v>42.704502627156337</v>
      </c>
      <c r="E95">
        <f t="shared" si="5"/>
        <v>10125.595243349708</v>
      </c>
    </row>
    <row r="96" spans="1:5" x14ac:dyDescent="0.25">
      <c r="A96">
        <v>75</v>
      </c>
      <c r="B96">
        <v>229.19999999999899</v>
      </c>
      <c r="C96">
        <f t="shared" si="3"/>
        <v>-3.7952816971653647E-4</v>
      </c>
      <c r="D96">
        <f t="shared" si="4"/>
        <v>42.704419040668874</v>
      </c>
      <c r="E96">
        <f t="shared" si="5"/>
        <v>10134.13613551649</v>
      </c>
    </row>
    <row r="97" spans="1:5" x14ac:dyDescent="0.25">
      <c r="A97">
        <v>76</v>
      </c>
      <c r="B97">
        <v>229.39999999999901</v>
      </c>
      <c r="C97">
        <f t="shared" si="3"/>
        <v>-3.4465297730434941E-4</v>
      </c>
      <c r="D97">
        <f t="shared" si="4"/>
        <v>42.704343135034932</v>
      </c>
      <c r="E97">
        <f t="shared" si="5"/>
        <v>10142.67701173406</v>
      </c>
    </row>
    <row r="98" spans="1:5" x14ac:dyDescent="0.25">
      <c r="A98">
        <v>77</v>
      </c>
      <c r="B98">
        <v>229.599999999999</v>
      </c>
      <c r="C98">
        <f t="shared" si="3"/>
        <v>-3.1298255208689341E-4</v>
      </c>
      <c r="D98">
        <f t="shared" si="4"/>
        <v>42.704274204439471</v>
      </c>
      <c r="E98">
        <f t="shared" si="5"/>
        <v>10151.217873468007</v>
      </c>
    </row>
    <row r="99" spans="1:5" x14ac:dyDescent="0.25">
      <c r="A99">
        <v>78</v>
      </c>
      <c r="B99">
        <v>229.79999999999899</v>
      </c>
      <c r="C99">
        <f t="shared" si="3"/>
        <v>-2.8422239071090871E-4</v>
      </c>
      <c r="D99">
        <f t="shared" si="4"/>
        <v>42.704211607929054</v>
      </c>
      <c r="E99">
        <f t="shared" si="5"/>
        <v>10159.758722049244</v>
      </c>
    </row>
    <row r="100" spans="1:5" x14ac:dyDescent="0.25">
      <c r="A100">
        <v>79</v>
      </c>
      <c r="B100">
        <v>229.99999999999901</v>
      </c>
      <c r="C100">
        <f t="shared" si="3"/>
        <v>-2.5810505497680936E-4</v>
      </c>
      <c r="D100">
        <f t="shared" si="4"/>
        <v>42.704154763450909</v>
      </c>
      <c r="E100">
        <f t="shared" si="5"/>
        <v>10168.299558686382</v>
      </c>
    </row>
    <row r="101" spans="1:5" x14ac:dyDescent="0.25">
      <c r="A101">
        <v>80</v>
      </c>
      <c r="B101">
        <v>230.19999999999899</v>
      </c>
      <c r="C101">
        <f t="shared" si="3"/>
        <v>-2.3438768423211798E-4</v>
      </c>
      <c r="D101">
        <f t="shared" si="4"/>
        <v>42.704103142439912</v>
      </c>
      <c r="E101">
        <f t="shared" si="5"/>
        <v>10176.840384476971</v>
      </c>
    </row>
    <row r="102" spans="1:5" x14ac:dyDescent="0.25">
      <c r="A102">
        <v>81</v>
      </c>
      <c r="B102">
        <v>230.39999999999901</v>
      </c>
      <c r="C102">
        <f t="shared" si="3"/>
        <v>-2.1284973646018557E-4</v>
      </c>
      <c r="D102">
        <f t="shared" si="4"/>
        <v>42.704056264903066</v>
      </c>
      <c r="E102">
        <f t="shared" si="5"/>
        <v>10185.381200417705</v>
      </c>
    </row>
    <row r="103" spans="1:5" x14ac:dyDescent="0.25">
      <c r="A103">
        <v>82</v>
      </c>
      <c r="B103">
        <v>230.599999999999</v>
      </c>
      <c r="C103">
        <f t="shared" si="3"/>
        <v>-1.9329093702502576E-4</v>
      </c>
      <c r="D103">
        <f t="shared" si="4"/>
        <v>42.704013694955776</v>
      </c>
      <c r="E103">
        <f t="shared" si="5"/>
        <v>10193.922007413692</v>
      </c>
    </row>
    <row r="104" spans="1:5" x14ac:dyDescent="0.25">
      <c r="A104">
        <v>83</v>
      </c>
      <c r="B104">
        <v>230.79999999999899</v>
      </c>
      <c r="C104">
        <f t="shared" si="3"/>
        <v>-1.7552941597642757E-4</v>
      </c>
      <c r="D104">
        <f t="shared" si="4"/>
        <v>42.703975036768369</v>
      </c>
      <c r="E104">
        <f t="shared" si="5"/>
        <v>10202.462806286865</v>
      </c>
    </row>
    <row r="105" spans="1:5" x14ac:dyDescent="0.25">
      <c r="A105">
        <v>84</v>
      </c>
      <c r="B105">
        <v>230.99999999999901</v>
      </c>
      <c r="C105">
        <f t="shared" si="3"/>
        <v>-1.5940001657455127E-4</v>
      </c>
      <c r="D105">
        <f t="shared" si="4"/>
        <v>42.703939930885177</v>
      </c>
      <c r="E105">
        <f t="shared" si="5"/>
        <v>10211.003597783631</v>
      </c>
    </row>
    <row r="106" spans="1:5" x14ac:dyDescent="0.25">
      <c r="A106">
        <v>85</v>
      </c>
      <c r="B106">
        <v>231.19999999999899</v>
      </c>
      <c r="C106">
        <f t="shared" si="3"/>
        <v>-1.4475275930081466E-4</v>
      </c>
      <c r="D106">
        <f t="shared" si="4"/>
        <v>42.703908050881864</v>
      </c>
      <c r="E106">
        <f t="shared" si="5"/>
        <v>10219.544382581807</v>
      </c>
    </row>
    <row r="107" spans="1:5" x14ac:dyDescent="0.25">
      <c r="A107">
        <v>86</v>
      </c>
      <c r="B107">
        <v>231.39999999999901</v>
      </c>
      <c r="C107">
        <f t="shared" si="3"/>
        <v>-1.3145144702697564E-4</v>
      </c>
      <c r="D107">
        <f t="shared" si="4"/>
        <v>42.703879100330006</v>
      </c>
      <c r="E107">
        <f t="shared" si="5"/>
        <v>10228.085161296929</v>
      </c>
    </row>
    <row r="108" spans="1:5" x14ac:dyDescent="0.25">
      <c r="A108">
        <v>87</v>
      </c>
      <c r="B108">
        <v>231.599999999999</v>
      </c>
      <c r="C108">
        <f t="shared" si="3"/>
        <v>-1.1937239842474412E-4</v>
      </c>
      <c r="D108">
        <f t="shared" si="4"/>
        <v>42.703852810040601</v>
      </c>
      <c r="E108">
        <f t="shared" si="5"/>
        <v>10236.625934487965</v>
      </c>
    </row>
    <row r="109" spans="1:5" x14ac:dyDescent="0.25">
      <c r="A109">
        <v>88</v>
      </c>
      <c r="B109">
        <v>231.79999999999899</v>
      </c>
      <c r="C109">
        <f t="shared" si="3"/>
        <v>-1.0840329775518853E-4</v>
      </c>
      <c r="D109">
        <f t="shared" si="4"/>
        <v>42.703828935560914</v>
      </c>
      <c r="E109">
        <f t="shared" si="5"/>
        <v>10245.166702662525</v>
      </c>
    </row>
    <row r="110" spans="1:5" x14ac:dyDescent="0.25">
      <c r="A110">
        <v>89</v>
      </c>
      <c r="B110">
        <v>231.99999999999901</v>
      </c>
      <c r="C110">
        <f t="shared" si="3"/>
        <v>-9.8442150395783301E-5</v>
      </c>
      <c r="D110">
        <f t="shared" si="4"/>
        <v>42.703807254901363</v>
      </c>
      <c r="E110">
        <f t="shared" si="5"/>
        <v>10253.707466281572</v>
      </c>
    </row>
    <row r="111" spans="1:5" x14ac:dyDescent="0.25">
      <c r="A111">
        <v>90</v>
      </c>
      <c r="B111">
        <v>232.19999999999899</v>
      </c>
      <c r="C111">
        <f t="shared" si="3"/>
        <v>-8.9396334335134497E-5</v>
      </c>
      <c r="D111">
        <f t="shared" si="4"/>
        <v>42.703787566471284</v>
      </c>
      <c r="E111">
        <f t="shared" si="5"/>
        <v>10262.248225763709</v>
      </c>
    </row>
    <row r="112" spans="1:5" x14ac:dyDescent="0.25">
      <c r="A112">
        <v>91</v>
      </c>
      <c r="B112">
        <v>232.39999999999901</v>
      </c>
      <c r="C112">
        <f t="shared" si="3"/>
        <v>-8.1181738881497267E-5</v>
      </c>
      <c r="D112">
        <f t="shared" si="4"/>
        <v>42.703769687204414</v>
      </c>
      <c r="E112">
        <f t="shared" si="5"/>
        <v>10270.788981489077</v>
      </c>
    </row>
    <row r="113" spans="1:5" x14ac:dyDescent="0.25">
      <c r="A113">
        <v>92</v>
      </c>
      <c r="B113">
        <v>232.599999999999</v>
      </c>
      <c r="C113">
        <f t="shared" si="3"/>
        <v>-7.3721982486674165E-5</v>
      </c>
      <c r="D113">
        <f t="shared" si="4"/>
        <v>42.703753450856638</v>
      </c>
      <c r="E113">
        <f t="shared" si="5"/>
        <v>10279.329733802882</v>
      </c>
    </row>
    <row r="114" spans="1:5" x14ac:dyDescent="0.25">
      <c r="A114">
        <v>93</v>
      </c>
      <c r="B114">
        <v>232.79999999999899</v>
      </c>
      <c r="C114">
        <f t="shared" si="3"/>
        <v>-6.6947702476838344E-5</v>
      </c>
      <c r="D114">
        <f t="shared" si="4"/>
        <v>42.703738706460143</v>
      </c>
      <c r="E114">
        <f t="shared" si="5"/>
        <v>10287.870483018614</v>
      </c>
    </row>
    <row r="115" spans="1:5" x14ac:dyDescent="0.25">
      <c r="A115">
        <v>94</v>
      </c>
      <c r="B115">
        <v>232.99999999999901</v>
      </c>
      <c r="C115">
        <f t="shared" si="3"/>
        <v>-6.079591005558882E-5</v>
      </c>
      <c r="D115">
        <f t="shared" si="4"/>
        <v>42.703725316919645</v>
      </c>
      <c r="E115">
        <f t="shared" si="5"/>
        <v>10296.411229420952</v>
      </c>
    </row>
    <row r="116" spans="1:5" x14ac:dyDescent="0.25">
      <c r="A116">
        <v>95</v>
      </c>
      <c r="B116">
        <v>233.19999999999899</v>
      </c>
      <c r="C116">
        <f t="shared" si="3"/>
        <v>-5.5209404575151666E-5</v>
      </c>
      <c r="D116">
        <f t="shared" si="4"/>
        <v>42.703713157737631</v>
      </c>
      <c r="E116">
        <f t="shared" si="5"/>
        <v>10304.951973268417</v>
      </c>
    </row>
    <row r="117" spans="1:5" x14ac:dyDescent="0.25">
      <c r="A117">
        <v>96</v>
      </c>
      <c r="B117">
        <v>233.39999999999901</v>
      </c>
      <c r="C117">
        <f t="shared" si="3"/>
        <v>-5.0136241638298884E-5</v>
      </c>
      <c r="D117">
        <f t="shared" si="4"/>
        <v>42.703702115856714</v>
      </c>
      <c r="E117">
        <f t="shared" si="5"/>
        <v>10313.492714795777</v>
      </c>
    </row>
    <row r="118" spans="1:5" x14ac:dyDescent="0.25">
      <c r="A118">
        <v>97</v>
      </c>
      <c r="B118">
        <v>233.599999999999</v>
      </c>
      <c r="C118">
        <f t="shared" si="3"/>
        <v>-4.5529250092712914E-5</v>
      </c>
      <c r="D118">
        <f t="shared" si="4"/>
        <v>42.703692088608385</v>
      </c>
      <c r="E118">
        <f t="shared" si="5"/>
        <v>10322.033454216224</v>
      </c>
    </row>
    <row r="119" spans="1:5" x14ac:dyDescent="0.25">
      <c r="A119">
        <v>98</v>
      </c>
      <c r="B119">
        <v>233.79999999999899</v>
      </c>
      <c r="C119">
        <f t="shared" si="3"/>
        <v>-4.1345593393415925E-5</v>
      </c>
      <c r="D119">
        <f t="shared" si="4"/>
        <v>42.703682982758366</v>
      </c>
      <c r="E119">
        <f t="shared" si="5"/>
        <v>10330.574191723361</v>
      </c>
    </row>
    <row r="120" spans="1:5" x14ac:dyDescent="0.25">
      <c r="A120">
        <v>99</v>
      </c>
      <c r="B120">
        <v>233.99999999999901</v>
      </c>
      <c r="C120">
        <f t="shared" si="3"/>
        <v>-3.7546371283170288E-5</v>
      </c>
      <c r="D120">
        <f t="shared" si="4"/>
        <v>42.703674713639685</v>
      </c>
      <c r="E120">
        <f t="shared" si="5"/>
        <v>10339.114927493001</v>
      </c>
    </row>
    <row r="121" spans="1:5" x14ac:dyDescent="0.25">
      <c r="A121">
        <v>100</v>
      </c>
      <c r="B121">
        <v>234.19999999999899</v>
      </c>
      <c r="C121">
        <f t="shared" si="3"/>
        <v>-3.4096258083593511E-5</v>
      </c>
      <c r="D121">
        <f t="shared" si="4"/>
        <v>42.703667204365431</v>
      </c>
      <c r="E121">
        <f t="shared" si="5"/>
        <v>10347.655661684801</v>
      </c>
    </row>
    <row r="122" spans="1:5" x14ac:dyDescent="0.25">
      <c r="A122">
        <v>101</v>
      </c>
      <c r="B122">
        <v>234.39999999999901</v>
      </c>
      <c r="C122">
        <f t="shared" si="3"/>
        <v>-3.0963174211251498E-5</v>
      </c>
      <c r="D122">
        <f t="shared" si="4"/>
        <v>42.703660385113814</v>
      </c>
      <c r="E122">
        <f t="shared" si="5"/>
        <v>10356.196394443748</v>
      </c>
    </row>
    <row r="123" spans="1:5" x14ac:dyDescent="0.25">
      <c r="A123">
        <v>102</v>
      </c>
      <c r="B123">
        <v>234.599999999999</v>
      </c>
      <c r="C123">
        <f t="shared" si="3"/>
        <v>-2.8117987891818075E-5</v>
      </c>
      <c r="D123">
        <f t="shared" si="4"/>
        <v>42.703654192478972</v>
      </c>
      <c r="E123">
        <f t="shared" si="5"/>
        <v>10364.737125901507</v>
      </c>
    </row>
    <row r="124" spans="1:5" x14ac:dyDescent="0.25">
      <c r="A124">
        <v>103</v>
      </c>
      <c r="B124">
        <v>234.79999999999899</v>
      </c>
      <c r="C124">
        <f t="shared" si="3"/>
        <v>-2.5534244283420549E-5</v>
      </c>
      <c r="D124">
        <f t="shared" si="4"/>
        <v>42.703648568881391</v>
      </c>
      <c r="E124">
        <f t="shared" si="5"/>
        <v>10373.277856177643</v>
      </c>
    </row>
    <row r="125" spans="1:5" x14ac:dyDescent="0.25">
      <c r="A125">
        <v>104</v>
      </c>
      <c r="B125">
        <v>234.99999999999901</v>
      </c>
      <c r="C125">
        <f t="shared" si="3"/>
        <v>-2.3187919490297304E-5</v>
      </c>
      <c r="D125">
        <f t="shared" si="4"/>
        <v>42.703643462032531</v>
      </c>
      <c r="E125">
        <f t="shared" si="5"/>
        <v>10381.818585380735</v>
      </c>
    </row>
    <row r="126" spans="1:5" x14ac:dyDescent="0.25">
      <c r="A126">
        <v>105</v>
      </c>
      <c r="B126">
        <v>235.19999999999899</v>
      </c>
      <c r="C126">
        <f t="shared" si="3"/>
        <v>-2.1057197171714392E-5</v>
      </c>
      <c r="D126">
        <f t="shared" si="4"/>
        <v>42.703638824448632</v>
      </c>
      <c r="E126">
        <f t="shared" si="5"/>
        <v>10390.359313609384</v>
      </c>
    </row>
    <row r="127" spans="1:5" x14ac:dyDescent="0.25">
      <c r="A127">
        <v>106</v>
      </c>
      <c r="B127">
        <v>235.39999999999901</v>
      </c>
      <c r="C127">
        <f t="shared" si="3"/>
        <v>-1.912226569444897E-5</v>
      </c>
      <c r="D127">
        <f t="shared" si="4"/>
        <v>42.7036346130092</v>
      </c>
      <c r="E127">
        <f t="shared" si="5"/>
        <v>10398.900040953129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513C-DB3D-4942-A31C-4B19C9D3D960}">
  <dimension ref="A1:J143"/>
  <sheetViews>
    <sheetView topLeftCell="A21" zoomScaleNormal="100" workbookViewId="0"/>
  </sheetViews>
  <sheetFormatPr baseColWidth="10" defaultRowHeight="12.5" x14ac:dyDescent="0.25"/>
  <cols>
    <col min="3" max="3" width="12.453125" customWidth="1"/>
    <col min="4" max="4" width="23.453125" customWidth="1"/>
  </cols>
  <sheetData>
    <row r="1" spans="1:4" ht="20" x14ac:dyDescent="0.4">
      <c r="A1" s="12" t="s">
        <v>29</v>
      </c>
    </row>
    <row r="6" spans="1:4" x14ac:dyDescent="0.25">
      <c r="B6" s="33" t="s">
        <v>4</v>
      </c>
      <c r="C6" s="4"/>
    </row>
    <row r="7" spans="1:4" x14ac:dyDescent="0.25">
      <c r="B7" s="34" t="s">
        <v>26</v>
      </c>
      <c r="C7" s="6">
        <v>5</v>
      </c>
    </row>
    <row r="8" spans="1:4" x14ac:dyDescent="0.25">
      <c r="B8" s="7" t="s">
        <v>17</v>
      </c>
      <c r="C8" s="8">
        <v>0.69786999999999999</v>
      </c>
    </row>
    <row r="14" spans="1:4" x14ac:dyDescent="0.25">
      <c r="A14" s="9" t="s">
        <v>14</v>
      </c>
      <c r="B14" t="s">
        <v>20</v>
      </c>
      <c r="C14" t="s">
        <v>18</v>
      </c>
      <c r="D14" t="s">
        <v>21</v>
      </c>
    </row>
    <row r="15" spans="1:4" x14ac:dyDescent="0.25">
      <c r="A15">
        <v>1</v>
      </c>
      <c r="B15">
        <v>5</v>
      </c>
      <c r="C15">
        <f>C8</f>
        <v>0.69786999999999999</v>
      </c>
      <c r="D15">
        <f t="shared" ref="D15:D34" si="0">$C$7*$C15</f>
        <v>3.48935</v>
      </c>
    </row>
    <row r="16" spans="1:4" x14ac:dyDescent="0.25">
      <c r="A16">
        <v>2</v>
      </c>
      <c r="B16">
        <v>10</v>
      </c>
      <c r="C16">
        <f t="shared" ref="C16:C34" si="1">($C15+$C$8)</f>
        <v>1.39574</v>
      </c>
      <c r="D16">
        <f t="shared" si="0"/>
        <v>6.9786999999999999</v>
      </c>
    </row>
    <row r="17" spans="1:4" x14ac:dyDescent="0.25">
      <c r="A17">
        <v>3</v>
      </c>
      <c r="B17">
        <v>15</v>
      </c>
      <c r="C17">
        <f t="shared" si="1"/>
        <v>2.09361</v>
      </c>
      <c r="D17">
        <f t="shared" si="0"/>
        <v>10.46805</v>
      </c>
    </row>
    <row r="18" spans="1:4" x14ac:dyDescent="0.25">
      <c r="A18">
        <v>4</v>
      </c>
      <c r="B18">
        <v>20</v>
      </c>
      <c r="C18">
        <f t="shared" si="1"/>
        <v>2.79148</v>
      </c>
      <c r="D18">
        <f t="shared" si="0"/>
        <v>13.9574</v>
      </c>
    </row>
    <row r="19" spans="1:4" x14ac:dyDescent="0.25">
      <c r="A19">
        <v>5</v>
      </c>
      <c r="B19">
        <v>25</v>
      </c>
      <c r="C19">
        <f t="shared" si="1"/>
        <v>3.48935</v>
      </c>
      <c r="D19">
        <f t="shared" si="0"/>
        <v>17.446750000000002</v>
      </c>
    </row>
    <row r="20" spans="1:4" x14ac:dyDescent="0.25">
      <c r="A20">
        <v>6</v>
      </c>
      <c r="B20">
        <v>30</v>
      </c>
      <c r="C20">
        <f t="shared" si="1"/>
        <v>4.1872199999999999</v>
      </c>
      <c r="D20">
        <f t="shared" si="0"/>
        <v>20.9361</v>
      </c>
    </row>
    <row r="21" spans="1:4" x14ac:dyDescent="0.25">
      <c r="A21">
        <v>7</v>
      </c>
      <c r="B21">
        <v>35</v>
      </c>
      <c r="C21">
        <f t="shared" si="1"/>
        <v>4.8850899999999999</v>
      </c>
      <c r="D21">
        <f t="shared" si="0"/>
        <v>24.425449999999998</v>
      </c>
    </row>
    <row r="22" spans="1:4" x14ac:dyDescent="0.25">
      <c r="A22">
        <v>8</v>
      </c>
      <c r="B22">
        <v>40</v>
      </c>
      <c r="C22">
        <f t="shared" si="1"/>
        <v>5.5829599999999999</v>
      </c>
      <c r="D22">
        <f t="shared" si="0"/>
        <v>27.9148</v>
      </c>
    </row>
    <row r="23" spans="1:4" x14ac:dyDescent="0.25">
      <c r="A23">
        <v>9</v>
      </c>
      <c r="B23">
        <v>45</v>
      </c>
      <c r="C23">
        <f t="shared" si="1"/>
        <v>6.2808299999999999</v>
      </c>
      <c r="D23">
        <f t="shared" si="0"/>
        <v>31.404150000000001</v>
      </c>
    </row>
    <row r="24" spans="1:4" x14ac:dyDescent="0.25">
      <c r="A24">
        <v>10</v>
      </c>
      <c r="B24">
        <v>50</v>
      </c>
      <c r="C24">
        <f t="shared" si="1"/>
        <v>6.9786999999999999</v>
      </c>
      <c r="D24">
        <f t="shared" si="0"/>
        <v>34.893500000000003</v>
      </c>
    </row>
    <row r="25" spans="1:4" x14ac:dyDescent="0.25">
      <c r="A25">
        <v>11</v>
      </c>
      <c r="B25">
        <v>55</v>
      </c>
      <c r="C25">
        <f t="shared" si="1"/>
        <v>7.6765699999999999</v>
      </c>
      <c r="D25">
        <f t="shared" si="0"/>
        <v>38.382849999999998</v>
      </c>
    </row>
    <row r="26" spans="1:4" x14ac:dyDescent="0.25">
      <c r="A26">
        <v>12</v>
      </c>
      <c r="B26">
        <v>60</v>
      </c>
      <c r="C26">
        <f t="shared" si="1"/>
        <v>8.3744399999999999</v>
      </c>
      <c r="D26">
        <f t="shared" si="0"/>
        <v>41.872199999999999</v>
      </c>
    </row>
    <row r="27" spans="1:4" x14ac:dyDescent="0.25">
      <c r="A27">
        <v>13</v>
      </c>
      <c r="B27">
        <v>65</v>
      </c>
      <c r="C27">
        <f t="shared" si="1"/>
        <v>9.0723099999999999</v>
      </c>
      <c r="D27">
        <f t="shared" si="0"/>
        <v>45.361550000000001</v>
      </c>
    </row>
    <row r="28" spans="1:4" x14ac:dyDescent="0.25">
      <c r="A28">
        <v>14</v>
      </c>
      <c r="B28">
        <v>70</v>
      </c>
      <c r="C28">
        <f t="shared" si="1"/>
        <v>9.7701799999999999</v>
      </c>
      <c r="D28">
        <f t="shared" si="0"/>
        <v>48.850899999999996</v>
      </c>
    </row>
    <row r="29" spans="1:4" x14ac:dyDescent="0.25">
      <c r="A29">
        <v>15</v>
      </c>
      <c r="B29">
        <v>75</v>
      </c>
      <c r="C29">
        <f t="shared" si="1"/>
        <v>10.46805</v>
      </c>
      <c r="D29">
        <f t="shared" si="0"/>
        <v>52.340249999999997</v>
      </c>
    </row>
    <row r="30" spans="1:4" x14ac:dyDescent="0.25">
      <c r="A30">
        <v>16</v>
      </c>
      <c r="B30">
        <v>80</v>
      </c>
      <c r="C30">
        <f t="shared" si="1"/>
        <v>11.16592</v>
      </c>
      <c r="D30">
        <f t="shared" si="0"/>
        <v>55.829599999999999</v>
      </c>
    </row>
    <row r="31" spans="1:4" x14ac:dyDescent="0.25">
      <c r="A31">
        <v>17</v>
      </c>
      <c r="B31">
        <v>85</v>
      </c>
      <c r="C31">
        <f t="shared" si="1"/>
        <v>11.86379</v>
      </c>
      <c r="D31">
        <f t="shared" si="0"/>
        <v>59.318950000000001</v>
      </c>
    </row>
    <row r="32" spans="1:4" x14ac:dyDescent="0.25">
      <c r="A32">
        <v>18</v>
      </c>
      <c r="B32">
        <v>90</v>
      </c>
      <c r="C32">
        <f t="shared" si="1"/>
        <v>12.56166</v>
      </c>
      <c r="D32">
        <f t="shared" si="0"/>
        <v>62.808300000000003</v>
      </c>
    </row>
    <row r="33" spans="1:4" x14ac:dyDescent="0.25">
      <c r="A33">
        <v>19</v>
      </c>
      <c r="B33">
        <v>95</v>
      </c>
      <c r="C33">
        <f t="shared" si="1"/>
        <v>13.25953</v>
      </c>
      <c r="D33">
        <f t="shared" si="0"/>
        <v>66.297650000000004</v>
      </c>
    </row>
    <row r="34" spans="1:4" x14ac:dyDescent="0.25">
      <c r="A34">
        <v>20</v>
      </c>
      <c r="B34">
        <v>100</v>
      </c>
      <c r="C34">
        <f t="shared" si="1"/>
        <v>13.9574</v>
      </c>
      <c r="D34">
        <f t="shared" si="0"/>
        <v>69.787000000000006</v>
      </c>
    </row>
    <row r="35" spans="1:4" x14ac:dyDescent="0.25">
      <c r="B35">
        <v>104</v>
      </c>
      <c r="C35">
        <v>13.9574</v>
      </c>
      <c r="D35">
        <f>C35*4</f>
        <v>55.829599999999999</v>
      </c>
    </row>
    <row r="37" spans="1:4" ht="13" x14ac:dyDescent="0.3">
      <c r="A37" s="29" t="s">
        <v>19</v>
      </c>
      <c r="B37" s="29"/>
      <c r="C37" s="29"/>
      <c r="D37" s="29">
        <f>SUM(D15:D35)</f>
        <v>788.59310000000005</v>
      </c>
    </row>
    <row r="128" spans="10:10" x14ac:dyDescent="0.25">
      <c r="J128">
        <v>118</v>
      </c>
    </row>
    <row r="129" spans="10:10" x14ac:dyDescent="0.25">
      <c r="J129">
        <v>119</v>
      </c>
    </row>
    <row r="130" spans="10:10" x14ac:dyDescent="0.25">
      <c r="J130">
        <v>120</v>
      </c>
    </row>
    <row r="131" spans="10:10" x14ac:dyDescent="0.25">
      <c r="J131">
        <v>121</v>
      </c>
    </row>
    <row r="132" spans="10:10" x14ac:dyDescent="0.25">
      <c r="J132">
        <v>122</v>
      </c>
    </row>
    <row r="133" spans="10:10" x14ac:dyDescent="0.25">
      <c r="J133">
        <v>123</v>
      </c>
    </row>
    <row r="134" spans="10:10" x14ac:dyDescent="0.25">
      <c r="J134">
        <v>124</v>
      </c>
    </row>
    <row r="135" spans="10:10" x14ac:dyDescent="0.25">
      <c r="J135">
        <v>125</v>
      </c>
    </row>
    <row r="136" spans="10:10" x14ac:dyDescent="0.25">
      <c r="J136">
        <v>126</v>
      </c>
    </row>
    <row r="137" spans="10:10" x14ac:dyDescent="0.25">
      <c r="J137">
        <v>127</v>
      </c>
    </row>
    <row r="138" spans="10:10" x14ac:dyDescent="0.25">
      <c r="J138">
        <v>128</v>
      </c>
    </row>
    <row r="139" spans="10:10" x14ac:dyDescent="0.25">
      <c r="J139">
        <v>129</v>
      </c>
    </row>
    <row r="140" spans="10:10" x14ac:dyDescent="0.25">
      <c r="J140">
        <v>130</v>
      </c>
    </row>
    <row r="141" spans="10:10" x14ac:dyDescent="0.25">
      <c r="J141">
        <v>131</v>
      </c>
    </row>
    <row r="142" spans="10:10" x14ac:dyDescent="0.25">
      <c r="J142">
        <v>132</v>
      </c>
    </row>
    <row r="143" spans="10:10" x14ac:dyDescent="0.25">
      <c r="J143">
        <v>133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101A-422C-4048-A4C7-5D04D7193C5A}">
  <dimension ref="A1:K121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4">
      <c r="A1" s="12" t="s">
        <v>32</v>
      </c>
    </row>
    <row r="2" spans="1:3" x14ac:dyDescent="0.25">
      <c r="A2" s="9"/>
    </row>
    <row r="5" spans="1:3" ht="13" x14ac:dyDescent="0.3">
      <c r="B5" s="30" t="s">
        <v>4</v>
      </c>
      <c r="C5" s="31"/>
    </row>
    <row r="6" spans="1:3" x14ac:dyDescent="0.25">
      <c r="B6" s="17" t="s">
        <v>6</v>
      </c>
      <c r="C6" s="18">
        <v>9.81</v>
      </c>
    </row>
    <row r="7" spans="1:3" x14ac:dyDescent="0.25">
      <c r="B7" s="17" t="s">
        <v>5</v>
      </c>
      <c r="C7" s="18">
        <v>17463.310000000001</v>
      </c>
    </row>
    <row r="8" spans="1:3" x14ac:dyDescent="0.25">
      <c r="B8" s="17" t="s">
        <v>7</v>
      </c>
      <c r="C8" s="18" t="s">
        <v>13</v>
      </c>
    </row>
    <row r="9" spans="1:3" x14ac:dyDescent="0.25">
      <c r="B9" s="17" t="s">
        <v>8</v>
      </c>
      <c r="C9" s="18">
        <v>1.4</v>
      </c>
    </row>
    <row r="10" spans="1:3" x14ac:dyDescent="0.25">
      <c r="B10" s="17" t="s">
        <v>9</v>
      </c>
      <c r="C10" s="18">
        <v>345</v>
      </c>
    </row>
    <row r="11" spans="1:3" x14ac:dyDescent="0.25">
      <c r="B11" s="17" t="s">
        <v>10</v>
      </c>
      <c r="C11" s="18">
        <v>91.44</v>
      </c>
    </row>
    <row r="12" spans="1:3" x14ac:dyDescent="0.25">
      <c r="B12" s="17" t="s">
        <v>11</v>
      </c>
      <c r="C12" s="18">
        <v>0.2</v>
      </c>
    </row>
    <row r="13" spans="1:3" x14ac:dyDescent="0.25">
      <c r="B13" s="19" t="s">
        <v>12</v>
      </c>
      <c r="C13" s="20">
        <v>0</v>
      </c>
    </row>
    <row r="21" spans="1:11" x14ac:dyDescent="0.25">
      <c r="A21" s="9" t="s">
        <v>14</v>
      </c>
      <c r="B21" t="s">
        <v>3</v>
      </c>
      <c r="C21" s="9" t="s">
        <v>24</v>
      </c>
      <c r="D21" s="9" t="s">
        <v>25</v>
      </c>
      <c r="E21" s="9" t="s">
        <v>21</v>
      </c>
    </row>
    <row r="22" spans="1:11" x14ac:dyDescent="0.25">
      <c r="A22">
        <v>1</v>
      </c>
      <c r="B22">
        <v>0</v>
      </c>
      <c r="C22">
        <f t="shared" ref="C22:C53" si="0">$C$6-(0.5*$C$9*$C$10*$J$43*$D22^2)/$C$7</f>
        <v>9.81</v>
      </c>
      <c r="D22">
        <v>0</v>
      </c>
      <c r="E22">
        <v>0</v>
      </c>
      <c r="I22" s="9" t="s">
        <v>23</v>
      </c>
      <c r="J22" s="9" t="s">
        <v>15</v>
      </c>
    </row>
    <row r="23" spans="1:11" x14ac:dyDescent="0.25">
      <c r="A23">
        <v>2</v>
      </c>
      <c r="B23">
        <v>0.2</v>
      </c>
      <c r="C23">
        <f t="shared" si="0"/>
        <v>9.7879611505170558</v>
      </c>
      <c r="D23">
        <f t="shared" ref="D23:D54" si="1">$C22*$C$12+$D22</f>
        <v>1.9620000000000002</v>
      </c>
      <c r="E23">
        <f t="shared" ref="E23:E54" si="2">$E22+0.5*($D22+$D23)*$C$12</f>
        <v>0.19620000000000004</v>
      </c>
      <c r="I23">
        <v>0</v>
      </c>
      <c r="J23" s="10">
        <v>1.2250000000000001</v>
      </c>
      <c r="K23" s="9"/>
    </row>
    <row r="24" spans="1:11" x14ac:dyDescent="0.25">
      <c r="A24">
        <v>3</v>
      </c>
      <c r="B24">
        <v>0.4</v>
      </c>
      <c r="C24">
        <f t="shared" si="0"/>
        <v>9.7220425380888873</v>
      </c>
      <c r="D24">
        <f t="shared" si="1"/>
        <v>3.9195922301034116</v>
      </c>
      <c r="E24">
        <f t="shared" si="2"/>
        <v>0.78435922301034122</v>
      </c>
      <c r="I24">
        <v>0.5</v>
      </c>
      <c r="J24" s="10">
        <v>1.167</v>
      </c>
      <c r="K24" s="9"/>
    </row>
    <row r="25" spans="1:11" x14ac:dyDescent="0.25">
      <c r="A25">
        <v>4</v>
      </c>
      <c r="B25">
        <v>0.6</v>
      </c>
      <c r="C25">
        <f t="shared" si="0"/>
        <v>9.6131302701715153</v>
      </c>
      <c r="D25">
        <f t="shared" si="1"/>
        <v>5.8640007377211889</v>
      </c>
      <c r="E25">
        <f t="shared" si="2"/>
        <v>1.7627185197928013</v>
      </c>
      <c r="I25">
        <v>1</v>
      </c>
      <c r="J25" s="10">
        <v>1.1120000000000001</v>
      </c>
      <c r="K25" s="9"/>
    </row>
    <row r="26" spans="1:11" x14ac:dyDescent="0.25">
      <c r="A26">
        <v>5</v>
      </c>
      <c r="B26">
        <v>0.8</v>
      </c>
      <c r="C26">
        <f t="shared" si="0"/>
        <v>9.462872011100453</v>
      </c>
      <c r="D26">
        <f t="shared" si="1"/>
        <v>7.7866267917554923</v>
      </c>
      <c r="E26">
        <f t="shared" si="2"/>
        <v>3.1277812727404695</v>
      </c>
      <c r="I26">
        <v>1.5</v>
      </c>
      <c r="J26" s="10">
        <v>1.0580000000000001</v>
      </c>
      <c r="K26" s="9"/>
    </row>
    <row r="27" spans="1:11" x14ac:dyDescent="0.25">
      <c r="A27">
        <v>6</v>
      </c>
      <c r="B27">
        <v>1</v>
      </c>
      <c r="C27">
        <f t="shared" si="0"/>
        <v>9.2736232464769568</v>
      </c>
      <c r="D27">
        <f t="shared" si="1"/>
        <v>9.6792011939755831</v>
      </c>
      <c r="E27">
        <f t="shared" si="2"/>
        <v>4.8743640713135772</v>
      </c>
      <c r="I27">
        <v>2</v>
      </c>
      <c r="J27" s="10">
        <v>1.0069999999999999</v>
      </c>
      <c r="K27" s="9"/>
    </row>
    <row r="28" spans="1:11" x14ac:dyDescent="0.25">
      <c r="A28">
        <v>7</v>
      </c>
      <c r="B28">
        <v>1.2</v>
      </c>
      <c r="C28">
        <f t="shared" si="0"/>
        <v>9.0483679303439271</v>
      </c>
      <c r="D28">
        <f t="shared" si="1"/>
        <v>11.533925843270975</v>
      </c>
      <c r="E28">
        <f t="shared" si="2"/>
        <v>6.9956767750382332</v>
      </c>
      <c r="I28">
        <v>2.5</v>
      </c>
      <c r="J28" s="10">
        <v>0.95699999999999996</v>
      </c>
      <c r="K28" s="9"/>
    </row>
    <row r="29" spans="1:11" x14ac:dyDescent="0.25">
      <c r="A29">
        <v>8</v>
      </c>
      <c r="B29">
        <v>1.4</v>
      </c>
      <c r="C29">
        <f t="shared" si="0"/>
        <v>8.790618130709543</v>
      </c>
      <c r="D29">
        <f t="shared" si="1"/>
        <v>13.343599429339761</v>
      </c>
      <c r="E29">
        <f t="shared" si="2"/>
        <v>9.4834293022993066</v>
      </c>
      <c r="I29">
        <v>3</v>
      </c>
      <c r="J29" s="10">
        <v>0.90900000000000003</v>
      </c>
      <c r="K29" s="9"/>
    </row>
    <row r="30" spans="1:11" x14ac:dyDescent="0.25">
      <c r="A30">
        <v>9</v>
      </c>
      <c r="B30">
        <v>1.6</v>
      </c>
      <c r="C30">
        <f t="shared" si="0"/>
        <v>8.5042984608472842</v>
      </c>
      <c r="D30">
        <f t="shared" si="1"/>
        <v>15.101723055481671</v>
      </c>
      <c r="E30">
        <f t="shared" si="2"/>
        <v>12.327961550781449</v>
      </c>
      <c r="I30">
        <v>3.5</v>
      </c>
      <c r="J30" s="10">
        <v>0.86299999999999999</v>
      </c>
      <c r="K30" s="9"/>
    </row>
    <row r="31" spans="1:11" x14ac:dyDescent="0.25">
      <c r="A31">
        <v>10</v>
      </c>
      <c r="B31">
        <v>1.8</v>
      </c>
      <c r="C31">
        <f t="shared" si="0"/>
        <v>8.1936217480985292</v>
      </c>
      <c r="D31">
        <f t="shared" si="1"/>
        <v>16.802582747651126</v>
      </c>
      <c r="E31">
        <f t="shared" si="2"/>
        <v>15.518392131094728</v>
      </c>
      <c r="I31">
        <v>4</v>
      </c>
      <c r="J31" s="10">
        <v>0.81899999999999995</v>
      </c>
      <c r="K31" s="9"/>
    </row>
    <row r="32" spans="1:11" x14ac:dyDescent="0.25">
      <c r="A32">
        <v>11</v>
      </c>
      <c r="B32">
        <v>2</v>
      </c>
      <c r="C32">
        <f t="shared" si="0"/>
        <v>7.8629625144807322</v>
      </c>
      <c r="D32">
        <f t="shared" si="1"/>
        <v>18.441307097270833</v>
      </c>
      <c r="E32">
        <f t="shared" si="2"/>
        <v>19.042781115586926</v>
      </c>
      <c r="I32">
        <v>4.5</v>
      </c>
      <c r="J32" s="10">
        <v>0.77700000000000002</v>
      </c>
      <c r="K32" s="9"/>
    </row>
    <row r="33" spans="1:11" x14ac:dyDescent="0.25">
      <c r="A33">
        <v>12</v>
      </c>
      <c r="B33">
        <v>2.2000000000000002</v>
      </c>
      <c r="C33">
        <f t="shared" si="0"/>
        <v>7.5167344533659728</v>
      </c>
      <c r="D33">
        <f t="shared" si="1"/>
        <v>20.01389960016698</v>
      </c>
      <c r="E33">
        <f t="shared" si="2"/>
        <v>22.888301785330707</v>
      </c>
      <c r="I33">
        <v>5</v>
      </c>
      <c r="J33" s="10">
        <v>0.73599999999999999</v>
      </c>
      <c r="K33" s="9"/>
    </row>
    <row r="34" spans="1:11" x14ac:dyDescent="0.25">
      <c r="A34">
        <v>13</v>
      </c>
      <c r="B34">
        <v>2.4</v>
      </c>
      <c r="C34">
        <f t="shared" si="0"/>
        <v>7.1592772670975346</v>
      </c>
      <c r="D34">
        <f t="shared" si="1"/>
        <v>21.517246490840176</v>
      </c>
      <c r="E34">
        <f t="shared" si="2"/>
        <v>27.041416394431423</v>
      </c>
      <c r="I34">
        <v>5.5</v>
      </c>
      <c r="J34" s="10">
        <v>0.69699999999999995</v>
      </c>
      <c r="K34" s="9"/>
    </row>
    <row r="35" spans="1:11" x14ac:dyDescent="0.25">
      <c r="A35">
        <v>14</v>
      </c>
      <c r="B35">
        <v>2.6</v>
      </c>
      <c r="C35">
        <f t="shared" si="0"/>
        <v>6.794757102720995</v>
      </c>
      <c r="D35">
        <f t="shared" si="1"/>
        <v>22.949101944259681</v>
      </c>
      <c r="E35">
        <f t="shared" si="2"/>
        <v>31.488051237941409</v>
      </c>
      <c r="I35">
        <v>6</v>
      </c>
      <c r="J35" s="10">
        <v>0.66</v>
      </c>
      <c r="K35" s="9"/>
    </row>
    <row r="36" spans="1:11" x14ac:dyDescent="0.25">
      <c r="A36">
        <v>15</v>
      </c>
      <c r="B36">
        <v>2.8</v>
      </c>
      <c r="C36">
        <f t="shared" si="0"/>
        <v>6.4270835259234378</v>
      </c>
      <c r="D36">
        <f t="shared" si="1"/>
        <v>24.308053364803879</v>
      </c>
      <c r="E36">
        <f t="shared" si="2"/>
        <v>36.213766768847762</v>
      </c>
      <c r="I36">
        <v>6.5</v>
      </c>
      <c r="J36" s="10">
        <v>0.624</v>
      </c>
      <c r="K36" s="9"/>
    </row>
    <row r="37" spans="1:11" x14ac:dyDescent="0.25">
      <c r="A37">
        <v>16</v>
      </c>
      <c r="B37">
        <v>3</v>
      </c>
      <c r="C37">
        <f t="shared" si="0"/>
        <v>6.0598446437791127</v>
      </c>
      <c r="D37">
        <f t="shared" si="1"/>
        <v>25.593470069988566</v>
      </c>
      <c r="E37">
        <f t="shared" si="2"/>
        <v>41.203919112327007</v>
      </c>
      <c r="I37">
        <v>7</v>
      </c>
      <c r="J37" s="10">
        <v>0.59</v>
      </c>
      <c r="K37" s="9"/>
    </row>
    <row r="38" spans="1:11" x14ac:dyDescent="0.25">
      <c r="A38">
        <v>17</v>
      </c>
      <c r="B38">
        <v>3.2</v>
      </c>
      <c r="C38">
        <f t="shared" si="0"/>
        <v>5.6962607437019539</v>
      </c>
      <c r="D38">
        <f t="shared" si="1"/>
        <v>26.805438998744389</v>
      </c>
      <c r="E38">
        <f t="shared" si="2"/>
        <v>46.443810019200299</v>
      </c>
      <c r="I38">
        <v>7.5</v>
      </c>
      <c r="J38" s="10">
        <v>0.55700000000000005</v>
      </c>
      <c r="K38" s="9"/>
    </row>
    <row r="39" spans="1:11" x14ac:dyDescent="0.25">
      <c r="A39">
        <v>18</v>
      </c>
      <c r="B39">
        <v>3.4</v>
      </c>
      <c r="C39">
        <f t="shared" si="0"/>
        <v>5.3391557486336696</v>
      </c>
      <c r="D39">
        <f t="shared" si="1"/>
        <v>27.944691147484779</v>
      </c>
      <c r="E39">
        <f t="shared" si="2"/>
        <v>51.918823033823216</v>
      </c>
      <c r="I39">
        <v>8</v>
      </c>
      <c r="J39" s="10">
        <v>0.52600000000000002</v>
      </c>
      <c r="K39" s="9"/>
    </row>
    <row r="40" spans="1:11" x14ac:dyDescent="0.25">
      <c r="A40">
        <v>19</v>
      </c>
      <c r="B40">
        <v>3.6</v>
      </c>
      <c r="C40">
        <f t="shared" si="0"/>
        <v>4.9909449524707172</v>
      </c>
      <c r="D40">
        <f t="shared" si="1"/>
        <v>29.012522297211511</v>
      </c>
      <c r="E40">
        <f t="shared" si="2"/>
        <v>57.614544378292848</v>
      </c>
      <c r="I40">
        <v>8.5</v>
      </c>
      <c r="J40" s="10">
        <v>0.496</v>
      </c>
      <c r="K40" s="9"/>
    </row>
    <row r="41" spans="1:11" x14ac:dyDescent="0.25">
      <c r="A41">
        <v>20</v>
      </c>
      <c r="B41">
        <v>3.8</v>
      </c>
      <c r="C41">
        <f t="shared" si="0"/>
        <v>4.6536369172651444</v>
      </c>
      <c r="D41">
        <f t="shared" si="1"/>
        <v>30.010711287705654</v>
      </c>
      <c r="E41">
        <f t="shared" si="2"/>
        <v>63.516867736784562</v>
      </c>
      <c r="I41">
        <v>9</v>
      </c>
      <c r="J41" s="10">
        <v>0.46700000000000003</v>
      </c>
      <c r="K41" s="9"/>
    </row>
    <row r="42" spans="1:11" x14ac:dyDescent="0.25">
      <c r="A42">
        <v>21</v>
      </c>
      <c r="B42">
        <v>4</v>
      </c>
      <c r="C42">
        <f t="shared" si="0"/>
        <v>4.3288470785782538</v>
      </c>
      <c r="D42">
        <f t="shared" si="1"/>
        <v>30.941438671158682</v>
      </c>
      <c r="E42">
        <f t="shared" si="2"/>
        <v>69.612082732670999</v>
      </c>
      <c r="I42">
        <v>9.5</v>
      </c>
      <c r="J42" s="10">
        <v>0.44</v>
      </c>
      <c r="K42" s="9"/>
    </row>
    <row r="43" spans="1:11" x14ac:dyDescent="0.25">
      <c r="A43">
        <v>22</v>
      </c>
      <c r="B43">
        <v>4.2</v>
      </c>
      <c r="C43">
        <f t="shared" si="0"/>
        <v>4.017820490105656</v>
      </c>
      <c r="D43">
        <f t="shared" si="1"/>
        <v>31.807208086874333</v>
      </c>
      <c r="E43">
        <f t="shared" si="2"/>
        <v>75.886947408474299</v>
      </c>
      <c r="I43">
        <v>10</v>
      </c>
      <c r="J43" s="10">
        <v>0.41399999999999998</v>
      </c>
      <c r="K43" s="9"/>
    </row>
    <row r="44" spans="1:11" x14ac:dyDescent="0.25">
      <c r="A44">
        <v>23</v>
      </c>
      <c r="B44">
        <v>4.4000000000000004</v>
      </c>
      <c r="C44">
        <f t="shared" si="0"/>
        <v>3.7214612027887188</v>
      </c>
      <c r="D44">
        <f t="shared" si="1"/>
        <v>32.610772184895467</v>
      </c>
      <c r="E44">
        <f t="shared" si="2"/>
        <v>82.328745435651285</v>
      </c>
    </row>
    <row r="45" spans="1:11" x14ac:dyDescent="0.25">
      <c r="A45">
        <v>24</v>
      </c>
      <c r="B45">
        <v>4.5999999999999996</v>
      </c>
      <c r="C45">
        <f t="shared" si="0"/>
        <v>3.4403659709138941</v>
      </c>
      <c r="D45">
        <f t="shared" si="1"/>
        <v>33.355064425453207</v>
      </c>
      <c r="E45">
        <f t="shared" si="2"/>
        <v>88.925329096686156</v>
      </c>
    </row>
    <row r="46" spans="1:11" x14ac:dyDescent="0.25">
      <c r="A46">
        <v>25</v>
      </c>
      <c r="B46">
        <v>4.8</v>
      </c>
      <c r="C46">
        <f t="shared" si="0"/>
        <v>3.1748602624710527</v>
      </c>
      <c r="D46">
        <f t="shared" si="1"/>
        <v>34.043137619635985</v>
      </c>
      <c r="E46">
        <f t="shared" si="2"/>
        <v>95.665149301195072</v>
      </c>
    </row>
    <row r="47" spans="1:11" x14ac:dyDescent="0.25">
      <c r="A47">
        <v>26</v>
      </c>
      <c r="B47">
        <v>5</v>
      </c>
      <c r="C47">
        <f t="shared" si="0"/>
        <v>2.9250348823498671</v>
      </c>
      <c r="D47">
        <f t="shared" si="1"/>
        <v>34.678109672130198</v>
      </c>
      <c r="E47">
        <f t="shared" si="2"/>
        <v>102.53727403037169</v>
      </c>
    </row>
    <row r="48" spans="1:11" x14ac:dyDescent="0.25">
      <c r="A48">
        <v>27</v>
      </c>
      <c r="B48">
        <v>5.2</v>
      </c>
      <c r="C48">
        <f t="shared" si="0"/>
        <v>2.6907818611272116</v>
      </c>
      <c r="D48">
        <f t="shared" si="1"/>
        <v>35.263116648600175</v>
      </c>
      <c r="E48">
        <f t="shared" si="2"/>
        <v>109.53139666244473</v>
      </c>
    </row>
    <row r="49" spans="1:5" x14ac:dyDescent="0.25">
      <c r="A49">
        <v>28</v>
      </c>
      <c r="B49">
        <v>5.4</v>
      </c>
      <c r="C49">
        <f t="shared" si="0"/>
        <v>2.4718285938163342</v>
      </c>
      <c r="D49">
        <f t="shared" si="1"/>
        <v>35.801273020825619</v>
      </c>
      <c r="E49">
        <f t="shared" si="2"/>
        <v>116.63783562938731</v>
      </c>
    </row>
    <row r="50" spans="1:5" x14ac:dyDescent="0.25">
      <c r="A50">
        <v>29</v>
      </c>
      <c r="B50">
        <v>5.6</v>
      </c>
      <c r="C50">
        <f t="shared" si="0"/>
        <v>2.267769514654681</v>
      </c>
      <c r="D50">
        <f t="shared" si="1"/>
        <v>36.295638739588888</v>
      </c>
      <c r="E50">
        <f t="shared" si="2"/>
        <v>123.84752680542876</v>
      </c>
    </row>
    <row r="51" spans="1:5" x14ac:dyDescent="0.25">
      <c r="A51">
        <v>30</v>
      </c>
      <c r="B51">
        <v>5.8</v>
      </c>
      <c r="C51">
        <f t="shared" si="0"/>
        <v>2.0780948555763139</v>
      </c>
      <c r="D51">
        <f t="shared" si="1"/>
        <v>36.749192642519823</v>
      </c>
      <c r="E51">
        <f t="shared" si="2"/>
        <v>131.15200994363963</v>
      </c>
    </row>
    <row r="52" spans="1:5" x14ac:dyDescent="0.25">
      <c r="A52">
        <v>31</v>
      </c>
      <c r="B52">
        <v>6</v>
      </c>
      <c r="C52">
        <f t="shared" si="0"/>
        <v>1.9022162530198887</v>
      </c>
      <c r="D52">
        <f t="shared" si="1"/>
        <v>37.164811613635088</v>
      </c>
      <c r="E52">
        <f t="shared" si="2"/>
        <v>138.54341036925513</v>
      </c>
    </row>
    <row r="53" spans="1:5" x14ac:dyDescent="0.25">
      <c r="A53">
        <v>32</v>
      </c>
      <c r="B53">
        <v>6.2</v>
      </c>
      <c r="C53">
        <f t="shared" si="0"/>
        <v>1.7394891400901038</v>
      </c>
      <c r="D53">
        <f t="shared" si="1"/>
        <v>37.545254864239062</v>
      </c>
      <c r="E53">
        <f t="shared" si="2"/>
        <v>146.01441701704255</v>
      </c>
    </row>
    <row r="54" spans="1:5" x14ac:dyDescent="0.25">
      <c r="A54">
        <v>33</v>
      </c>
      <c r="B54">
        <v>6.4</v>
      </c>
      <c r="C54">
        <f t="shared" ref="C54:C85" si="3">$C$6-(0.5*$C$9*$C$10*$J$43*$D54^2)/$C$7</f>
        <v>1.5892319917316495</v>
      </c>
      <c r="D54">
        <f t="shared" si="1"/>
        <v>37.893152692257082</v>
      </c>
      <c r="E54">
        <f t="shared" si="2"/>
        <v>153.55825777269217</v>
      </c>
    </row>
    <row r="55" spans="1:5" x14ac:dyDescent="0.25">
      <c r="A55">
        <v>34</v>
      </c>
      <c r="B55">
        <v>6.6</v>
      </c>
      <c r="C55">
        <f t="shared" si="3"/>
        <v>1.4507425842162274</v>
      </c>
      <c r="D55">
        <f t="shared" ref="D55:D86" si="4">$C54*$C$12+$D54</f>
        <v>38.210999090603416</v>
      </c>
      <c r="E55">
        <f t="shared" ref="E55:E86" si="5">$E54+0.5*($D54+$D55)*$C$12</f>
        <v>161.16867295097822</v>
      </c>
    </row>
    <row r="56" spans="1:5" x14ac:dyDescent="0.25">
      <c r="A56">
        <v>35</v>
      </c>
      <c r="B56">
        <v>6.8</v>
      </c>
      <c r="C56">
        <f t="shared" si="3"/>
        <v>1.3233114924911238</v>
      </c>
      <c r="D56">
        <f t="shared" si="4"/>
        <v>38.501147607446661</v>
      </c>
      <c r="E56">
        <f t="shared" si="5"/>
        <v>168.83988762078323</v>
      </c>
    </row>
    <row r="57" spans="1:5" x14ac:dyDescent="0.25">
      <c r="A57">
        <v>36</v>
      </c>
      <c r="B57">
        <v>7</v>
      </c>
      <c r="C57">
        <f t="shared" si="3"/>
        <v>1.206233085592034</v>
      </c>
      <c r="D57">
        <f t="shared" si="4"/>
        <v>38.765809905944884</v>
      </c>
      <c r="E57">
        <f t="shared" si="5"/>
        <v>176.56658337212238</v>
      </c>
    </row>
    <row r="58" spans="1:5" x14ac:dyDescent="0.25">
      <c r="A58">
        <v>37</v>
      </c>
      <c r="B58">
        <v>7.2</v>
      </c>
      <c r="C58">
        <f t="shared" si="3"/>
        <v>1.0988142969098007</v>
      </c>
      <c r="D58">
        <f t="shared" si="4"/>
        <v>39.007056523063291</v>
      </c>
      <c r="E58">
        <f t="shared" si="5"/>
        <v>184.34387001502319</v>
      </c>
    </row>
    <row r="59" spans="1:5" x14ac:dyDescent="0.25">
      <c r="A59">
        <v>38</v>
      </c>
      <c r="B59">
        <v>7.4</v>
      </c>
      <c r="C59">
        <f t="shared" si="3"/>
        <v>1.0003814475904171</v>
      </c>
      <c r="D59">
        <f t="shared" si="4"/>
        <v>39.22681938244525</v>
      </c>
      <c r="E59">
        <f t="shared" si="5"/>
        <v>192.16725760557404</v>
      </c>
    </row>
    <row r="60" spans="1:5" x14ac:dyDescent="0.25">
      <c r="A60">
        <v>39</v>
      </c>
      <c r="B60">
        <v>7.6</v>
      </c>
      <c r="C60">
        <f t="shared" si="3"/>
        <v>0.9102853920108025</v>
      </c>
      <c r="D60">
        <f t="shared" si="4"/>
        <v>39.426895671963337</v>
      </c>
      <c r="E60">
        <f t="shared" si="5"/>
        <v>200.0326291110149</v>
      </c>
    </row>
    <row r="61" spans="1:5" x14ac:dyDescent="0.25">
      <c r="A61">
        <v>40</v>
      </c>
      <c r="B61">
        <v>7.8</v>
      </c>
      <c r="C61">
        <f t="shared" si="3"/>
        <v>0.82790523764126434</v>
      </c>
      <c r="D61">
        <f t="shared" si="4"/>
        <v>39.608952750365496</v>
      </c>
      <c r="E61">
        <f t="shared" si="5"/>
        <v>207.93621395324777</v>
      </c>
    </row>
    <row r="62" spans="1:5" x14ac:dyDescent="0.25">
      <c r="A62">
        <v>41</v>
      </c>
      <c r="B62">
        <v>8</v>
      </c>
      <c r="C62">
        <f t="shared" si="3"/>
        <v>0.75265087049698742</v>
      </c>
      <c r="D62">
        <f t="shared" si="4"/>
        <v>39.774533797893753</v>
      </c>
      <c r="E62">
        <f t="shared" si="5"/>
        <v>215.87456260807369</v>
      </c>
    </row>
    <row r="63" spans="1:5" x14ac:dyDescent="0.25">
      <c r="A63">
        <v>42</v>
      </c>
      <c r="B63">
        <v>8.1999999999999993</v>
      </c>
      <c r="C63">
        <f t="shared" si="3"/>
        <v>0.68396449396796655</v>
      </c>
      <c r="D63">
        <f t="shared" si="4"/>
        <v>39.925063971993147</v>
      </c>
      <c r="E63">
        <f t="shared" si="5"/>
        <v>223.84452238506239</v>
      </c>
    </row>
    <row r="64" spans="1:5" x14ac:dyDescent="0.25">
      <c r="A64">
        <v>43</v>
      </c>
      <c r="B64">
        <v>8.4</v>
      </c>
      <c r="C64">
        <f t="shared" si="3"/>
        <v>0.62132136471279154</v>
      </c>
      <c r="D64">
        <f t="shared" si="4"/>
        <v>40.061856870786741</v>
      </c>
      <c r="E64">
        <f t="shared" si="5"/>
        <v>231.84321446934038</v>
      </c>
    </row>
    <row r="65" spans="1:5" x14ac:dyDescent="0.25">
      <c r="A65">
        <v>44</v>
      </c>
      <c r="B65">
        <v>8.6</v>
      </c>
      <c r="C65">
        <f t="shared" si="3"/>
        <v>0.56422988565571508</v>
      </c>
      <c r="D65">
        <f t="shared" si="4"/>
        <v>40.186121143729302</v>
      </c>
      <c r="E65">
        <f t="shared" si="5"/>
        <v>239.86801227079198</v>
      </c>
    </row>
    <row r="66" spans="1:5" x14ac:dyDescent="0.25">
      <c r="A66">
        <v>45</v>
      </c>
      <c r="B66">
        <v>8.8000000000000007</v>
      </c>
      <c r="C66">
        <f t="shared" si="3"/>
        <v>0.51223119371127801</v>
      </c>
      <c r="D66">
        <f t="shared" si="4"/>
        <v>40.298967120860446</v>
      </c>
      <c r="E66">
        <f t="shared" si="5"/>
        <v>247.91652109725095</v>
      </c>
    </row>
    <row r="67" spans="1:5" x14ac:dyDescent="0.25">
      <c r="A67">
        <v>46</v>
      </c>
      <c r="B67">
        <v>9</v>
      </c>
      <c r="C67">
        <f t="shared" si="3"/>
        <v>0.46489835915867772</v>
      </c>
      <c r="D67">
        <f t="shared" si="4"/>
        <v>40.401413359602699</v>
      </c>
      <c r="E67">
        <f t="shared" si="5"/>
        <v>255.98655914529726</v>
      </c>
    </row>
    <row r="68" spans="1:5" x14ac:dyDescent="0.25">
      <c r="A68">
        <v>47</v>
      </c>
      <c r="B68">
        <v>9.1999999999999993</v>
      </c>
      <c r="C68">
        <f t="shared" si="3"/>
        <v>0.42183529485785876</v>
      </c>
      <c r="D68">
        <f t="shared" si="4"/>
        <v>40.494393031434434</v>
      </c>
      <c r="E68">
        <f t="shared" si="5"/>
        <v>264.07613978440099</v>
      </c>
    </row>
    <row r="69" spans="1:5" x14ac:dyDescent="0.25">
      <c r="A69">
        <v>48</v>
      </c>
      <c r="B69">
        <v>9.4</v>
      </c>
      <c r="C69">
        <f t="shared" si="3"/>
        <v>0.38267545683872939</v>
      </c>
      <c r="D69">
        <f t="shared" si="4"/>
        <v>40.578760090406007</v>
      </c>
      <c r="E69">
        <f t="shared" si="5"/>
        <v>272.18345509658502</v>
      </c>
    </row>
    <row r="70" spans="1:5" x14ac:dyDescent="0.25">
      <c r="A70">
        <v>49</v>
      </c>
      <c r="B70">
        <v>9.6</v>
      </c>
      <c r="C70">
        <f t="shared" si="3"/>
        <v>0.34708040318728095</v>
      </c>
      <c r="D70">
        <f t="shared" si="4"/>
        <v>40.655295181773752</v>
      </c>
      <c r="E70">
        <f t="shared" si="5"/>
        <v>280.306860623803</v>
      </c>
    </row>
    <row r="71" spans="1:5" x14ac:dyDescent="0.25">
      <c r="A71">
        <v>50</v>
      </c>
      <c r="B71">
        <v>9.8000000000000007</v>
      </c>
      <c r="C71">
        <f t="shared" si="3"/>
        <v>0.31473826550434048</v>
      </c>
      <c r="D71">
        <f t="shared" si="4"/>
        <v>40.724711262411205</v>
      </c>
      <c r="E71">
        <f t="shared" si="5"/>
        <v>288.44486126822147</v>
      </c>
    </row>
    <row r="72" spans="1:5" x14ac:dyDescent="0.25">
      <c r="A72">
        <v>51</v>
      </c>
      <c r="B72">
        <v>10</v>
      </c>
      <c r="C72">
        <f t="shared" si="3"/>
        <v>0.28536217638358607</v>
      </c>
      <c r="D72">
        <f t="shared" si="4"/>
        <v>40.787658915512075</v>
      </c>
      <c r="E72">
        <f t="shared" si="5"/>
        <v>296.59609828601378</v>
      </c>
    </row>
    <row r="73" spans="1:5" x14ac:dyDescent="0.25">
      <c r="A73">
        <v>52</v>
      </c>
      <c r="B73">
        <v>10.199999999999999</v>
      </c>
      <c r="C73">
        <f t="shared" si="3"/>
        <v>0.25868868717857119</v>
      </c>
      <c r="D73">
        <f t="shared" si="4"/>
        <v>40.844731350788791</v>
      </c>
      <c r="E73">
        <f t="shared" si="5"/>
        <v>304.75933731264388</v>
      </c>
    </row>
    <row r="74" spans="1:5" x14ac:dyDescent="0.25">
      <c r="A74">
        <v>53</v>
      </c>
      <c r="B74">
        <v>10.4</v>
      </c>
      <c r="C74">
        <f t="shared" si="3"/>
        <v>0.23447620262616908</v>
      </c>
      <c r="D74">
        <f t="shared" si="4"/>
        <v>40.896469088224507</v>
      </c>
      <c r="E74">
        <f t="shared" si="5"/>
        <v>312.9334573565452</v>
      </c>
    </row>
    <row r="75" spans="1:5" x14ac:dyDescent="0.25">
      <c r="A75">
        <v>54</v>
      </c>
      <c r="B75">
        <v>10.6</v>
      </c>
      <c r="C75">
        <f t="shared" si="3"/>
        <v>0.21250345248953195</v>
      </c>
      <c r="D75">
        <f t="shared" si="4"/>
        <v>40.943364328749738</v>
      </c>
      <c r="E75">
        <f t="shared" si="5"/>
        <v>321.1174406982426</v>
      </c>
    </row>
    <row r="76" spans="1:5" x14ac:dyDescent="0.25">
      <c r="A76">
        <v>55</v>
      </c>
      <c r="B76">
        <v>10.8</v>
      </c>
      <c r="C76">
        <f t="shared" si="3"/>
        <v>0.19256801510695709</v>
      </c>
      <c r="D76">
        <f t="shared" si="4"/>
        <v>40.98586501924764</v>
      </c>
      <c r="E76">
        <f t="shared" si="5"/>
        <v>329.31036363304236</v>
      </c>
    </row>
    <row r="77" spans="1:5" x14ac:dyDescent="0.25">
      <c r="A77">
        <v>56</v>
      </c>
      <c r="B77">
        <v>11</v>
      </c>
      <c r="C77">
        <f t="shared" si="3"/>
        <v>0.1744849034265048</v>
      </c>
      <c r="D77">
        <f t="shared" si="4"/>
        <v>41.024378622269033</v>
      </c>
      <c r="E77">
        <f t="shared" si="5"/>
        <v>337.51138799719405</v>
      </c>
    </row>
    <row r="78" spans="1:5" x14ac:dyDescent="0.25">
      <c r="A78">
        <v>57</v>
      </c>
      <c r="B78">
        <v>11.2</v>
      </c>
      <c r="C78">
        <f t="shared" si="3"/>
        <v>0.15808522062608255</v>
      </c>
      <c r="D78">
        <f t="shared" si="4"/>
        <v>41.059275602954337</v>
      </c>
      <c r="E78">
        <f t="shared" si="5"/>
        <v>345.71975341971637</v>
      </c>
    </row>
    <row r="79" spans="1:5" x14ac:dyDescent="0.25">
      <c r="A79">
        <v>58</v>
      </c>
      <c r="B79">
        <v>11.4</v>
      </c>
      <c r="C79">
        <f t="shared" si="3"/>
        <v>0.14321488963607187</v>
      </c>
      <c r="D79">
        <f t="shared" si="4"/>
        <v>41.090892647079556</v>
      </c>
      <c r="E79">
        <f t="shared" si="5"/>
        <v>353.93477024471974</v>
      </c>
    </row>
    <row r="80" spans="1:5" x14ac:dyDescent="0.25">
      <c r="A80">
        <v>59</v>
      </c>
      <c r="B80">
        <v>11.6</v>
      </c>
      <c r="C80">
        <f t="shared" si="3"/>
        <v>0.12973345868396535</v>
      </c>
      <c r="D80">
        <f t="shared" si="4"/>
        <v>41.119535625006769</v>
      </c>
      <c r="E80">
        <f t="shared" si="5"/>
        <v>362.15581307192838</v>
      </c>
    </row>
    <row r="81" spans="1:5" x14ac:dyDescent="0.25">
      <c r="A81">
        <v>60</v>
      </c>
      <c r="B81">
        <v>11.8</v>
      </c>
      <c r="C81">
        <f t="shared" si="3"/>
        <v>0.1175129832683961</v>
      </c>
      <c r="D81">
        <f t="shared" si="4"/>
        <v>41.145482316743561</v>
      </c>
      <c r="E81">
        <f t="shared" si="5"/>
        <v>370.3823148661034</v>
      </c>
    </row>
    <row r="82" spans="1:5" x14ac:dyDescent="0.25">
      <c r="A82">
        <v>61</v>
      </c>
      <c r="B82">
        <v>12</v>
      </c>
      <c r="C82">
        <f t="shared" si="3"/>
        <v>0.10643698365912968</v>
      </c>
      <c r="D82">
        <f t="shared" si="4"/>
        <v>41.168984913397239</v>
      </c>
      <c r="E82">
        <f t="shared" si="5"/>
        <v>378.61376158911747</v>
      </c>
    </row>
    <row r="83" spans="1:5" x14ac:dyDescent="0.25">
      <c r="A83">
        <v>62</v>
      </c>
      <c r="B83">
        <v>12.2</v>
      </c>
      <c r="C83">
        <f t="shared" si="3"/>
        <v>9.6399476036797438E-2</v>
      </c>
      <c r="D83">
        <f t="shared" si="4"/>
        <v>41.190272310129068</v>
      </c>
      <c r="E83">
        <f t="shared" si="5"/>
        <v>386.84968731147012</v>
      </c>
    </row>
    <row r="84" spans="1:5" x14ac:dyDescent="0.25">
      <c r="A84">
        <v>63</v>
      </c>
      <c r="B84">
        <v>12.4</v>
      </c>
      <c r="C84">
        <f t="shared" si="3"/>
        <v>8.730407467035306E-2</v>
      </c>
      <c r="D84">
        <f t="shared" si="4"/>
        <v>41.209552205336429</v>
      </c>
      <c r="E84">
        <f t="shared" si="5"/>
        <v>395.08966976301667</v>
      </c>
    </row>
    <row r="85" spans="1:5" x14ac:dyDescent="0.25">
      <c r="A85">
        <v>64</v>
      </c>
      <c r="B85">
        <v>12.6</v>
      </c>
      <c r="C85">
        <f t="shared" si="3"/>
        <v>7.90631620290565E-2</v>
      </c>
      <c r="D85">
        <f t="shared" si="4"/>
        <v>41.227013020270498</v>
      </c>
      <c r="E85">
        <f t="shared" si="5"/>
        <v>403.33332628557736</v>
      </c>
    </row>
    <row r="86" spans="1:5" x14ac:dyDescent="0.25">
      <c r="A86">
        <v>65</v>
      </c>
      <c r="B86">
        <v>12.8</v>
      </c>
      <c r="C86">
        <f t="shared" ref="C86:C121" si="6">$C$6-(0.5*$C$9*$C$10*$J$43*$D86^2)/$C$7</f>
        <v>7.1597123396600182E-2</v>
      </c>
      <c r="D86">
        <f t="shared" si="4"/>
        <v>41.242825652676309</v>
      </c>
      <c r="E86">
        <f t="shared" si="5"/>
        <v>411.58031015287202</v>
      </c>
    </row>
    <row r="87" spans="1:5" x14ac:dyDescent="0.25">
      <c r="A87">
        <v>66</v>
      </c>
      <c r="B87">
        <v>13</v>
      </c>
      <c r="C87">
        <f t="shared" si="6"/>
        <v>6.4833642361145749E-2</v>
      </c>
      <c r="D87">
        <f t="shared" ref="D87:D121" si="7">$C86*$C$12+$D86</f>
        <v>41.257145077355631</v>
      </c>
      <c r="E87">
        <f t="shared" ref="E87:E121" si="8">$E86+0.5*($D86+$D87)*$C$12</f>
        <v>419.83030722587523</v>
      </c>
    </row>
    <row r="88" spans="1:5" x14ac:dyDescent="0.25">
      <c r="A88">
        <v>67</v>
      </c>
      <c r="B88">
        <v>13.2</v>
      </c>
      <c r="C88">
        <f t="shared" si="6"/>
        <v>5.8707053467394132E-2</v>
      </c>
      <c r="D88">
        <f t="shared" si="7"/>
        <v>41.27011180582786</v>
      </c>
      <c r="E88">
        <f t="shared" si="8"/>
        <v>428.08303291419361</v>
      </c>
    </row>
    <row r="89" spans="1:5" x14ac:dyDescent="0.25">
      <c r="A89">
        <v>68</v>
      </c>
      <c r="B89">
        <v>13.4</v>
      </c>
      <c r="C89">
        <f t="shared" si="6"/>
        <v>5.3157748310802333E-2</v>
      </c>
      <c r="D89">
        <f t="shared" si="7"/>
        <v>41.281853216521341</v>
      </c>
      <c r="E89">
        <f t="shared" si="8"/>
        <v>436.33822941642853</v>
      </c>
    </row>
    <row r="90" spans="1:5" x14ac:dyDescent="0.25">
      <c r="A90">
        <v>69</v>
      </c>
      <c r="B90">
        <v>13.6</v>
      </c>
      <c r="C90">
        <f t="shared" si="6"/>
        <v>4.8131631409829012E-2</v>
      </c>
      <c r="D90">
        <f t="shared" si="7"/>
        <v>41.292484766183499</v>
      </c>
      <c r="E90">
        <f t="shared" si="8"/>
        <v>444.59566321469902</v>
      </c>
    </row>
    <row r="91" spans="1:5" x14ac:dyDescent="0.25">
      <c r="A91">
        <v>70</v>
      </c>
      <c r="B91">
        <v>13.8</v>
      </c>
      <c r="C91">
        <f t="shared" si="6"/>
        <v>4.3579622293675513E-2</v>
      </c>
      <c r="D91">
        <f t="shared" si="7"/>
        <v>41.302111092465466</v>
      </c>
      <c r="E91">
        <f t="shared" si="8"/>
        <v>452.85512280056389</v>
      </c>
    </row>
    <row r="92" spans="1:5" x14ac:dyDescent="0.25">
      <c r="A92">
        <v>71</v>
      </c>
      <c r="B92">
        <v>14</v>
      </c>
      <c r="C92">
        <f t="shared" si="6"/>
        <v>3.9457200377489343E-2</v>
      </c>
      <c r="D92">
        <f t="shared" si="7"/>
        <v>41.3108270169242</v>
      </c>
      <c r="E92">
        <f t="shared" si="8"/>
        <v>461.11641661150287</v>
      </c>
    </row>
    <row r="93" spans="1:5" x14ac:dyDescent="0.25">
      <c r="A93">
        <v>72</v>
      </c>
      <c r="B93">
        <v>14.2</v>
      </c>
      <c r="C93">
        <f t="shared" si="6"/>
        <v>3.5723989353849461E-2</v>
      </c>
      <c r="D93">
        <f t="shared" si="7"/>
        <v>41.318718456999697</v>
      </c>
      <c r="E93">
        <f t="shared" si="8"/>
        <v>469.37937115889525</v>
      </c>
    </row>
    <row r="94" spans="1:5" x14ac:dyDescent="0.25">
      <c r="A94">
        <v>73</v>
      </c>
      <c r="B94">
        <v>14.4</v>
      </c>
      <c r="C94">
        <f t="shared" si="6"/>
        <v>3.2343378000856404E-2</v>
      </c>
      <c r="D94">
        <f t="shared" si="7"/>
        <v>41.32586325487047</v>
      </c>
      <c r="E94">
        <f t="shared" si="8"/>
        <v>477.64382933008227</v>
      </c>
    </row>
    <row r="95" spans="1:5" x14ac:dyDescent="0.25">
      <c r="A95">
        <v>74</v>
      </c>
      <c r="B95">
        <v>14.6</v>
      </c>
      <c r="C95">
        <f t="shared" si="6"/>
        <v>2.9282174486574775E-2</v>
      </c>
      <c r="D95">
        <f t="shared" si="7"/>
        <v>41.332331930470644</v>
      </c>
      <c r="E95">
        <f t="shared" si="8"/>
        <v>485.90964884861637</v>
      </c>
    </row>
    <row r="96" spans="1:5" x14ac:dyDescent="0.25">
      <c r="A96">
        <v>75</v>
      </c>
      <c r="B96">
        <v>14.8</v>
      </c>
      <c r="C96">
        <f t="shared" si="6"/>
        <v>2.6510291431867117E-2</v>
      </c>
      <c r="D96">
        <f t="shared" si="7"/>
        <v>41.338188365367962</v>
      </c>
      <c r="E96">
        <f t="shared" si="8"/>
        <v>494.17670087820022</v>
      </c>
    </row>
    <row r="97" spans="1:5" x14ac:dyDescent="0.25">
      <c r="A97" s="1">
        <v>76</v>
      </c>
      <c r="B97" s="1">
        <v>15</v>
      </c>
      <c r="C97" s="1">
        <f t="shared" si="6"/>
        <v>2.4000459175727684E-2</v>
      </c>
      <c r="D97" s="1">
        <f t="shared" si="7"/>
        <v>41.343490423654337</v>
      </c>
      <c r="E97" s="1">
        <f t="shared" si="8"/>
        <v>502.44486875710243</v>
      </c>
    </row>
    <row r="98" spans="1:5" x14ac:dyDescent="0.25">
      <c r="A98">
        <v>77</v>
      </c>
      <c r="B98">
        <v>15.2</v>
      </c>
      <c r="C98">
        <f t="shared" si="6"/>
        <v>2.17279648652422E-2</v>
      </c>
      <c r="D98">
        <f t="shared" si="7"/>
        <v>41.348290515489481</v>
      </c>
      <c r="E98">
        <f t="shared" si="8"/>
        <v>510.7140468510168</v>
      </c>
    </row>
    <row r="99" spans="1:5" x14ac:dyDescent="0.25">
      <c r="A99">
        <v>78</v>
      </c>
      <c r="B99">
        <v>15.4</v>
      </c>
      <c r="C99">
        <f t="shared" si="6"/>
        <v>1.9670415165133903E-2</v>
      </c>
      <c r="D99">
        <f t="shared" si="7"/>
        <v>41.352636108462526</v>
      </c>
      <c r="E99">
        <f t="shared" si="8"/>
        <v>518.98413951341195</v>
      </c>
    </row>
    <row r="100" spans="1:5" x14ac:dyDescent="0.25">
      <c r="A100">
        <v>79</v>
      </c>
      <c r="B100">
        <v>15.6</v>
      </c>
      <c r="C100">
        <f t="shared" si="6"/>
        <v>1.7807520547497901E-2</v>
      </c>
      <c r="D100">
        <f t="shared" si="7"/>
        <v>41.35657019149555</v>
      </c>
      <c r="E100">
        <f t="shared" si="8"/>
        <v>527.25506014340772</v>
      </c>
    </row>
    <row r="101" spans="1:5" x14ac:dyDescent="0.25">
      <c r="A101">
        <v>80</v>
      </c>
      <c r="B101">
        <v>15.8</v>
      </c>
      <c r="C101">
        <f t="shared" si="6"/>
        <v>1.612089927994198E-2</v>
      </c>
      <c r="D101">
        <f t="shared" si="7"/>
        <v>41.360131695605048</v>
      </c>
      <c r="E101">
        <f t="shared" si="8"/>
        <v>535.52673033211772</v>
      </c>
    </row>
    <row r="102" spans="1:5" x14ac:dyDescent="0.25">
      <c r="A102">
        <v>81</v>
      </c>
      <c r="B102">
        <v>16</v>
      </c>
      <c r="C102">
        <f t="shared" si="6"/>
        <v>1.459389937947897E-2</v>
      </c>
      <c r="D102">
        <f t="shared" si="7"/>
        <v>41.363355875461039</v>
      </c>
      <c r="E102">
        <f t="shared" si="8"/>
        <v>543.79907908922428</v>
      </c>
    </row>
    <row r="103" spans="1:5" x14ac:dyDescent="0.25">
      <c r="A103">
        <v>82</v>
      </c>
      <c r="B103">
        <v>16.2</v>
      </c>
      <c r="C103">
        <f t="shared" si="6"/>
        <v>1.3211436939577936E-2</v>
      </c>
      <c r="D103">
        <f t="shared" si="7"/>
        <v>41.366274655336937</v>
      </c>
      <c r="E103">
        <f t="shared" si="8"/>
        <v>552.0720421423041</v>
      </c>
    </row>
    <row r="104" spans="1:5" x14ac:dyDescent="0.25">
      <c r="A104">
        <v>83</v>
      </c>
      <c r="B104">
        <v>16.399999999999999</v>
      </c>
      <c r="C104">
        <f t="shared" si="6"/>
        <v>1.1959849369025832E-2</v>
      </c>
      <c r="D104">
        <f t="shared" si="7"/>
        <v>41.368916942724852</v>
      </c>
      <c r="E104">
        <f t="shared" si="8"/>
        <v>560.34556130211024</v>
      </c>
    </row>
    <row r="105" spans="1:5" x14ac:dyDescent="0.25">
      <c r="A105">
        <v>84</v>
      </c>
      <c r="B105">
        <v>16.600000000000001</v>
      </c>
      <c r="C105">
        <f t="shared" si="6"/>
        <v>1.0826762203455687E-2</v>
      </c>
      <c r="D105">
        <f t="shared" si="7"/>
        <v>41.371308912598657</v>
      </c>
      <c r="E105">
        <f t="shared" si="8"/>
        <v>568.61958388764265</v>
      </c>
    </row>
    <row r="106" spans="1:5" x14ac:dyDescent="0.25">
      <c r="A106">
        <v>85</v>
      </c>
      <c r="B106">
        <v>16.8</v>
      </c>
      <c r="C106">
        <f t="shared" si="6"/>
        <v>9.8009682640434193E-3</v>
      </c>
      <c r="D106">
        <f t="shared" si="7"/>
        <v>41.373474265039349</v>
      </c>
      <c r="E106">
        <f t="shared" si="8"/>
        <v>576.8940622054065</v>
      </c>
    </row>
    <row r="107" spans="1:5" x14ac:dyDescent="0.25">
      <c r="A107">
        <v>86</v>
      </c>
      <c r="B107">
        <v>17</v>
      </c>
      <c r="C107">
        <f t="shared" si="6"/>
        <v>8.8723180429877146E-3</v>
      </c>
      <c r="D107">
        <f t="shared" si="7"/>
        <v>41.375434458692155</v>
      </c>
      <c r="E107">
        <f t="shared" si="8"/>
        <v>585.16895307777963</v>
      </c>
    </row>
    <row r="108" spans="1:5" x14ac:dyDescent="0.25">
      <c r="A108">
        <v>87</v>
      </c>
      <c r="B108">
        <v>17.2</v>
      </c>
      <c r="C108">
        <f t="shared" si="6"/>
        <v>8.0316202926802305E-3</v>
      </c>
      <c r="D108">
        <f t="shared" si="7"/>
        <v>41.377208922300753</v>
      </c>
      <c r="E108">
        <f t="shared" si="8"/>
        <v>593.44421741587894</v>
      </c>
    </row>
    <row r="109" spans="1:5" x14ac:dyDescent="0.25">
      <c r="A109">
        <v>88</v>
      </c>
      <c r="B109">
        <v>17.399999999999999</v>
      </c>
      <c r="C109">
        <f t="shared" si="6"/>
        <v>7.2705518850160189E-3</v>
      </c>
      <c r="D109">
        <f t="shared" si="7"/>
        <v>41.378815246359288</v>
      </c>
      <c r="E109">
        <f t="shared" si="8"/>
        <v>601.71981983274497</v>
      </c>
    </row>
    <row r="110" spans="1:5" x14ac:dyDescent="0.25">
      <c r="A110">
        <v>89</v>
      </c>
      <c r="B110">
        <v>17.600000000000001</v>
      </c>
      <c r="C110">
        <f t="shared" si="6"/>
        <v>6.5815760897489639E-3</v>
      </c>
      <c r="D110">
        <f t="shared" si="7"/>
        <v>41.380269356736292</v>
      </c>
      <c r="E110">
        <f t="shared" si="8"/>
        <v>609.99572829305453</v>
      </c>
    </row>
    <row r="111" spans="1:5" x14ac:dyDescent="0.25">
      <c r="A111">
        <v>90</v>
      </c>
      <c r="B111">
        <v>17.8</v>
      </c>
      <c r="C111">
        <f t="shared" si="6"/>
        <v>5.9578684964645134E-3</v>
      </c>
      <c r="D111">
        <f t="shared" si="7"/>
        <v>41.381585671954241</v>
      </c>
      <c r="E111">
        <f t="shared" si="8"/>
        <v>618.27191379592352</v>
      </c>
    </row>
    <row r="112" spans="1:5" x14ac:dyDescent="0.25">
      <c r="A112">
        <v>91</v>
      </c>
      <c r="B112">
        <v>18</v>
      </c>
      <c r="C112">
        <f t="shared" si="6"/>
        <v>5.3932498742081947E-3</v>
      </c>
      <c r="D112">
        <f t="shared" si="7"/>
        <v>41.382777245653536</v>
      </c>
      <c r="E112">
        <f t="shared" si="8"/>
        <v>626.5483500876843</v>
      </c>
    </row>
    <row r="113" spans="1:5" x14ac:dyDescent="0.25">
      <c r="A113">
        <v>92</v>
      </c>
      <c r="B113">
        <v>18.2</v>
      </c>
      <c r="C113">
        <f t="shared" si="6"/>
        <v>4.8821253263859887E-3</v>
      </c>
      <c r="D113">
        <f t="shared" si="7"/>
        <v>41.383855895628379</v>
      </c>
      <c r="E113">
        <f t="shared" si="8"/>
        <v>634.8250134018125</v>
      </c>
    </row>
    <row r="114" spans="1:5" x14ac:dyDescent="0.25">
      <c r="A114">
        <v>93</v>
      </c>
      <c r="B114">
        <v>18.399999999999999</v>
      </c>
      <c r="C114">
        <f t="shared" si="6"/>
        <v>4.4194291566181931E-3</v>
      </c>
      <c r="D114">
        <f t="shared" si="7"/>
        <v>41.384832320693654</v>
      </c>
      <c r="E114">
        <f t="shared" si="8"/>
        <v>643.1018822234447</v>
      </c>
    </row>
    <row r="115" spans="1:5" x14ac:dyDescent="0.25">
      <c r="A115">
        <v>94</v>
      </c>
      <c r="B115">
        <v>18.600000000000001</v>
      </c>
      <c r="C115">
        <f t="shared" si="6"/>
        <v>4.0005749145066716E-3</v>
      </c>
      <c r="D115">
        <f t="shared" si="7"/>
        <v>41.385716206524975</v>
      </c>
      <c r="E115">
        <f t="shared" si="8"/>
        <v>651.37893707616661</v>
      </c>
    </row>
    <row r="116" spans="1:5" x14ac:dyDescent="0.25">
      <c r="A116">
        <v>95</v>
      </c>
      <c r="B116">
        <v>18.8</v>
      </c>
      <c r="C116">
        <f t="shared" si="6"/>
        <v>3.6214101386065067E-3</v>
      </c>
      <c r="D116">
        <f t="shared" si="7"/>
        <v>41.386516321507877</v>
      </c>
      <c r="E116">
        <f t="shared" si="8"/>
        <v>659.65616032896992</v>
      </c>
    </row>
    <row r="117" spans="1:5" x14ac:dyDescent="0.25">
      <c r="A117">
        <v>96</v>
      </c>
      <c r="B117">
        <v>19</v>
      </c>
      <c r="C117">
        <f t="shared" si="6"/>
        <v>3.2781753582931117E-3</v>
      </c>
      <c r="D117">
        <f t="shared" si="7"/>
        <v>41.387240603535595</v>
      </c>
      <c r="E117">
        <f t="shared" si="8"/>
        <v>667.93353602147431</v>
      </c>
    </row>
    <row r="118" spans="1:5" x14ac:dyDescent="0.25">
      <c r="A118">
        <v>97</v>
      </c>
      <c r="B118">
        <v>19.2</v>
      </c>
      <c r="C118">
        <f t="shared" si="6"/>
        <v>2.9674669563863887E-3</v>
      </c>
      <c r="D118">
        <f t="shared" si="7"/>
        <v>41.387896238607254</v>
      </c>
      <c r="E118">
        <f t="shared" si="8"/>
        <v>676.21104970568854</v>
      </c>
    </row>
    <row r="119" spans="1:5" x14ac:dyDescent="0.25">
      <c r="A119">
        <v>98</v>
      </c>
      <c r="B119">
        <v>19.399999999999999</v>
      </c>
      <c r="C119">
        <f t="shared" si="6"/>
        <v>2.6862035312262833E-3</v>
      </c>
      <c r="D119">
        <f t="shared" si="7"/>
        <v>41.388489731998533</v>
      </c>
      <c r="E119">
        <f t="shared" si="8"/>
        <v>684.4886883027491</v>
      </c>
    </row>
    <row r="120" spans="1:5" x14ac:dyDescent="0.25">
      <c r="A120">
        <v>99</v>
      </c>
      <c r="B120">
        <v>19.600000000000001</v>
      </c>
      <c r="C120">
        <f t="shared" si="6"/>
        <v>2.4315954302416287E-3</v>
      </c>
      <c r="D120">
        <f t="shared" si="7"/>
        <v>41.389026972704777</v>
      </c>
      <c r="E120">
        <f t="shared" si="8"/>
        <v>692.76643997321946</v>
      </c>
    </row>
    <row r="121" spans="1:5" x14ac:dyDescent="0.25">
      <c r="A121">
        <v>100</v>
      </c>
      <c r="B121">
        <v>19.8</v>
      </c>
      <c r="C121">
        <f t="shared" si="6"/>
        <v>2.201117157468957E-3</v>
      </c>
      <c r="D121">
        <f t="shared" si="7"/>
        <v>41.389513291790827</v>
      </c>
      <c r="E121">
        <f t="shared" si="8"/>
        <v>701.04429399966898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A050-92D8-4B28-BC80-324F351AFD09}">
  <dimension ref="A1:AM121"/>
  <sheetViews>
    <sheetView zoomScaleNormal="100" workbookViewId="0"/>
  </sheetViews>
  <sheetFormatPr baseColWidth="10" defaultRowHeight="12.5" x14ac:dyDescent="0.25"/>
  <cols>
    <col min="3" max="3" width="14.453125" customWidth="1"/>
    <col min="4" max="4" width="14.90625" customWidth="1"/>
    <col min="5" max="5" width="19.54296875" customWidth="1"/>
    <col min="10" max="10" width="16.6328125" customWidth="1"/>
  </cols>
  <sheetData>
    <row r="1" spans="1:31" ht="20" x14ac:dyDescent="0.4">
      <c r="A1" s="12" t="s">
        <v>33</v>
      </c>
    </row>
    <row r="5" spans="1:31" x14ac:dyDescent="0.25">
      <c r="B5" s="3" t="s">
        <v>4</v>
      </c>
      <c r="C5" s="4"/>
      <c r="AD5" s="3"/>
      <c r="AE5" s="4"/>
    </row>
    <row r="6" spans="1:31" x14ac:dyDescent="0.25">
      <c r="B6" s="5" t="s">
        <v>6</v>
      </c>
      <c r="C6" s="6">
        <v>9.81</v>
      </c>
      <c r="AD6" s="5"/>
      <c r="AE6" s="6"/>
    </row>
    <row r="7" spans="1:31" x14ac:dyDescent="0.25">
      <c r="B7" s="5" t="s">
        <v>5</v>
      </c>
      <c r="C7" s="6">
        <v>17463.310000000001</v>
      </c>
      <c r="AD7" s="5"/>
      <c r="AE7" s="6"/>
    </row>
    <row r="8" spans="1:31" x14ac:dyDescent="0.25">
      <c r="B8" s="5" t="s">
        <v>7</v>
      </c>
      <c r="C8" s="11" t="s">
        <v>13</v>
      </c>
      <c r="AD8" s="5"/>
      <c r="AE8" s="11"/>
    </row>
    <row r="9" spans="1:31" x14ac:dyDescent="0.25">
      <c r="B9" s="5" t="s">
        <v>8</v>
      </c>
      <c r="C9" s="6">
        <v>1.4</v>
      </c>
      <c r="AD9" s="5"/>
      <c r="AE9" s="6"/>
    </row>
    <row r="10" spans="1:31" x14ac:dyDescent="0.25">
      <c r="B10" s="5" t="s">
        <v>9</v>
      </c>
      <c r="C10" s="6">
        <v>345</v>
      </c>
      <c r="AD10" s="5"/>
      <c r="AE10" s="6"/>
    </row>
    <row r="11" spans="1:31" x14ac:dyDescent="0.25">
      <c r="B11" s="5" t="s">
        <v>10</v>
      </c>
      <c r="C11" s="6">
        <v>91.44</v>
      </c>
      <c r="AD11" s="5"/>
      <c r="AE11" s="6"/>
    </row>
    <row r="12" spans="1:31" x14ac:dyDescent="0.25">
      <c r="B12" s="5" t="s">
        <v>11</v>
      </c>
      <c r="C12" s="6">
        <v>0.2</v>
      </c>
      <c r="AD12" s="5"/>
      <c r="AE12" s="6"/>
    </row>
    <row r="13" spans="1:31" x14ac:dyDescent="0.25">
      <c r="B13" s="7" t="s">
        <v>12</v>
      </c>
      <c r="C13" s="8">
        <v>0</v>
      </c>
      <c r="AD13" s="7"/>
      <c r="AE13" s="8"/>
    </row>
    <row r="21" spans="1:39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AC21" s="9"/>
    </row>
    <row r="22" spans="1:39" x14ac:dyDescent="0.25">
      <c r="A22">
        <v>1</v>
      </c>
      <c r="B22">
        <v>15</v>
      </c>
      <c r="C22">
        <f>$C$6-(0.5*$C$9*$C$10*$J$42*$D22^2)/$C$7</f>
        <v>-0.59057922213207803</v>
      </c>
      <c r="D22">
        <v>41.343490423654337</v>
      </c>
      <c r="E22">
        <v>502.44486875710243</v>
      </c>
      <c r="I22" s="9" t="s">
        <v>23</v>
      </c>
      <c r="J22" s="9" t="s">
        <v>15</v>
      </c>
      <c r="AK22" s="9"/>
      <c r="AL22" s="9"/>
    </row>
    <row r="23" spans="1:39" x14ac:dyDescent="0.25">
      <c r="A23">
        <v>2</v>
      </c>
      <c r="B23">
        <v>15.2</v>
      </c>
      <c r="C23">
        <f>$C$6-(0.5*$C$9*$C$10*$J$42*$D23^2)/$C$7</f>
        <v>-0.5312364647562493</v>
      </c>
      <c r="D23">
        <f>$C22*$C$12+$D22</f>
        <v>41.225374579227925</v>
      </c>
      <c r="E23">
        <f>$E22+0.5*($D22+$D23)*$C$12</f>
        <v>510.70175525739063</v>
      </c>
      <c r="I23">
        <v>0</v>
      </c>
      <c r="J23" s="10">
        <v>1.2250000000000001</v>
      </c>
      <c r="K23" s="9"/>
      <c r="AL23" s="10"/>
      <c r="AM23" s="9"/>
    </row>
    <row r="24" spans="1:39" x14ac:dyDescent="0.25">
      <c r="A24">
        <v>3</v>
      </c>
      <c r="B24">
        <v>15.4</v>
      </c>
      <c r="C24">
        <f t="shared" ref="C24:C87" si="0">$C$6-(0.5*$C$9*$C$10*$J$42*$D24^2)/$C$7</f>
        <v>-0.47800165230397162</v>
      </c>
      <c r="D24">
        <f t="shared" ref="D24:D87" si="1">$C23*$C$12+$D23</f>
        <v>41.119127286276672</v>
      </c>
      <c r="E24">
        <f t="shared" ref="E24:E87" si="2">$E23+0.5*($D23+$D24)*$C$12</f>
        <v>518.93620544394105</v>
      </c>
      <c r="I24">
        <v>0.5</v>
      </c>
      <c r="J24" s="10">
        <v>1.167</v>
      </c>
      <c r="K24" s="9"/>
      <c r="AL24" s="10"/>
      <c r="AM24" s="9"/>
    </row>
    <row r="25" spans="1:39" x14ac:dyDescent="0.25">
      <c r="A25">
        <v>4</v>
      </c>
      <c r="B25">
        <v>15.6</v>
      </c>
      <c r="C25">
        <f t="shared" si="0"/>
        <v>-0.43021887668689551</v>
      </c>
      <c r="D25">
        <f t="shared" si="1"/>
        <v>41.023526955815875</v>
      </c>
      <c r="E25">
        <f t="shared" si="2"/>
        <v>527.15047086815025</v>
      </c>
      <c r="I25">
        <v>1</v>
      </c>
      <c r="J25" s="10">
        <v>1.1120000000000001</v>
      </c>
      <c r="K25" s="9"/>
      <c r="AL25" s="10"/>
      <c r="AM25" s="9"/>
    </row>
    <row r="26" spans="1:39" x14ac:dyDescent="0.25">
      <c r="A26">
        <v>5</v>
      </c>
      <c r="B26">
        <v>15.8</v>
      </c>
      <c r="C26">
        <f t="shared" si="0"/>
        <v>-0.38730774106897137</v>
      </c>
      <c r="D26">
        <f t="shared" si="1"/>
        <v>40.937483180478495</v>
      </c>
      <c r="E26">
        <f t="shared" si="2"/>
        <v>535.34657188177971</v>
      </c>
      <c r="I26">
        <v>1.5</v>
      </c>
      <c r="J26" s="10">
        <v>1.0580000000000001</v>
      </c>
      <c r="K26" s="9"/>
      <c r="AL26" s="10"/>
      <c r="AM26" s="9"/>
    </row>
    <row r="27" spans="1:39" x14ac:dyDescent="0.25">
      <c r="A27">
        <v>6</v>
      </c>
      <c r="B27">
        <v>16</v>
      </c>
      <c r="C27">
        <f t="shared" si="0"/>
        <v>-0.34875373805274457</v>
      </c>
      <c r="D27">
        <f t="shared" si="1"/>
        <v>40.860021632264697</v>
      </c>
      <c r="E27">
        <f t="shared" si="2"/>
        <v>543.52632236305408</v>
      </c>
      <c r="I27">
        <v>2</v>
      </c>
      <c r="J27" s="10">
        <v>1.0069999999999999</v>
      </c>
      <c r="K27" s="9"/>
      <c r="AL27" s="10"/>
      <c r="AM27" s="9"/>
    </row>
    <row r="28" spans="1:39" x14ac:dyDescent="0.25">
      <c r="A28">
        <v>7</v>
      </c>
      <c r="B28">
        <v>16.2</v>
      </c>
      <c r="C28">
        <f t="shared" si="0"/>
        <v>-0.31410001821570077</v>
      </c>
      <c r="D28">
        <f t="shared" si="1"/>
        <v>40.790270884654149</v>
      </c>
      <c r="E28">
        <f t="shared" si="2"/>
        <v>551.69135161474594</v>
      </c>
      <c r="I28">
        <v>2.5</v>
      </c>
      <c r="J28" s="10">
        <v>0.95699999999999996</v>
      </c>
      <c r="K28" s="9"/>
      <c r="AL28" s="10"/>
      <c r="AM28" s="9"/>
    </row>
    <row r="29" spans="1:39" x14ac:dyDescent="0.25">
      <c r="A29">
        <v>8</v>
      </c>
      <c r="B29">
        <v>16.399999999999999</v>
      </c>
      <c r="C29">
        <f t="shared" si="0"/>
        <v>-0.28294032027584137</v>
      </c>
      <c r="D29">
        <f t="shared" si="1"/>
        <v>40.727450881011009</v>
      </c>
      <c r="E29">
        <f t="shared" si="2"/>
        <v>559.84312379131245</v>
      </c>
      <c r="I29">
        <v>3</v>
      </c>
      <c r="J29" s="10">
        <v>0.90900000000000003</v>
      </c>
      <c r="K29" s="9"/>
      <c r="AL29" s="10"/>
      <c r="AM29" s="9"/>
    </row>
    <row r="30" spans="1:39" x14ac:dyDescent="0.25">
      <c r="A30">
        <v>9</v>
      </c>
      <c r="B30">
        <v>16.600000000000001</v>
      </c>
      <c r="C30">
        <f t="shared" si="0"/>
        <v>-0.25491287634529769</v>
      </c>
      <c r="D30">
        <f t="shared" si="1"/>
        <v>40.670862816955839</v>
      </c>
      <c r="E30">
        <f t="shared" si="2"/>
        <v>567.98295516110909</v>
      </c>
      <c r="I30">
        <v>3.5</v>
      </c>
      <c r="J30" s="10">
        <v>0.86299999999999999</v>
      </c>
      <c r="K30" s="9"/>
      <c r="AL30" s="10"/>
      <c r="AM30" s="9"/>
    </row>
    <row r="31" spans="1:39" x14ac:dyDescent="0.25">
      <c r="A31">
        <v>10</v>
      </c>
      <c r="B31">
        <v>16.8</v>
      </c>
      <c r="C31">
        <f t="shared" si="0"/>
        <v>-0.2296951393757638</v>
      </c>
      <c r="D31">
        <f t="shared" si="1"/>
        <v>40.619880241686779</v>
      </c>
      <c r="E31">
        <f t="shared" si="2"/>
        <v>576.11202946697335</v>
      </c>
      <c r="I31">
        <v>4</v>
      </c>
      <c r="J31" s="10">
        <v>0.81899999999999995</v>
      </c>
      <c r="K31" s="9"/>
      <c r="AL31" s="10"/>
      <c r="AM31" s="9"/>
    </row>
    <row r="32" spans="1:39" x14ac:dyDescent="0.25">
      <c r="A32">
        <v>11</v>
      </c>
      <c r="B32">
        <v>17</v>
      </c>
      <c r="C32">
        <f t="shared" si="0"/>
        <v>-0.20699920687297535</v>
      </c>
      <c r="D32">
        <f t="shared" si="1"/>
        <v>40.573941213811629</v>
      </c>
      <c r="E32">
        <f t="shared" si="2"/>
        <v>584.23141161252317</v>
      </c>
      <c r="I32">
        <v>4.5</v>
      </c>
      <c r="J32" s="10">
        <v>0.77700000000000002</v>
      </c>
      <c r="K32" s="9"/>
      <c r="AL32" s="10"/>
      <c r="AM32" s="9"/>
    </row>
    <row r="33" spans="1:39" x14ac:dyDescent="0.25">
      <c r="A33">
        <v>12</v>
      </c>
      <c r="B33">
        <v>17.2</v>
      </c>
      <c r="C33">
        <f t="shared" si="0"/>
        <v>-0.18656783668789245</v>
      </c>
      <c r="D33">
        <f t="shared" si="1"/>
        <v>40.532541372437038</v>
      </c>
      <c r="E33">
        <f t="shared" si="2"/>
        <v>592.34205987114808</v>
      </c>
      <c r="I33">
        <v>5</v>
      </c>
      <c r="J33" s="10">
        <v>0.73599999999999999</v>
      </c>
      <c r="K33" s="9"/>
      <c r="AL33" s="10"/>
      <c r="AM33" s="9"/>
    </row>
    <row r="34" spans="1:39" x14ac:dyDescent="0.25">
      <c r="A34">
        <v>13</v>
      </c>
      <c r="B34">
        <v>17.399999999999999</v>
      </c>
      <c r="C34">
        <f t="shared" si="0"/>
        <v>-0.16817096828195766</v>
      </c>
      <c r="D34">
        <f t="shared" si="1"/>
        <v>40.495227805099461</v>
      </c>
      <c r="E34">
        <f t="shared" si="2"/>
        <v>600.44483678890174</v>
      </c>
      <c r="I34">
        <v>5.5</v>
      </c>
      <c r="J34" s="10">
        <v>0.69699999999999995</v>
      </c>
      <c r="K34" s="9"/>
      <c r="AL34" s="10"/>
      <c r="AM34" s="9"/>
    </row>
    <row r="35" spans="1:39" x14ac:dyDescent="0.25">
      <c r="A35">
        <v>14</v>
      </c>
      <c r="B35">
        <v>17.600000000000001</v>
      </c>
      <c r="C35">
        <f t="shared" si="0"/>
        <v>-0.15160267716673559</v>
      </c>
      <c r="D35">
        <f t="shared" si="1"/>
        <v>40.461593611443071</v>
      </c>
      <c r="E35">
        <f t="shared" si="2"/>
        <v>608.540518930556</v>
      </c>
      <c r="I35">
        <v>6</v>
      </c>
      <c r="J35" s="10">
        <v>0.66</v>
      </c>
      <c r="K35" s="9"/>
      <c r="AL35" s="10"/>
      <c r="AM35" s="9"/>
    </row>
    <row r="36" spans="1:39" x14ac:dyDescent="0.25">
      <c r="A36">
        <v>15</v>
      </c>
      <c r="B36">
        <v>17.8</v>
      </c>
      <c r="C36">
        <f t="shared" si="0"/>
        <v>-0.13667850190085673</v>
      </c>
      <c r="D36">
        <f t="shared" si="1"/>
        <v>40.431273076009724</v>
      </c>
      <c r="E36">
        <f t="shared" si="2"/>
        <v>616.62980559930133</v>
      </c>
      <c r="I36">
        <v>6.5</v>
      </c>
      <c r="J36" s="10">
        <v>0.624</v>
      </c>
      <c r="K36" s="9"/>
      <c r="AL36" s="10"/>
      <c r="AM36" s="9"/>
    </row>
    <row r="37" spans="1:39" x14ac:dyDescent="0.25">
      <c r="A37">
        <v>16</v>
      </c>
      <c r="B37">
        <v>18</v>
      </c>
      <c r="C37">
        <f t="shared" si="0"/>
        <v>-0.12323309261074655</v>
      </c>
      <c r="D37">
        <f t="shared" si="1"/>
        <v>40.403937375629553</v>
      </c>
      <c r="E37">
        <f t="shared" si="2"/>
        <v>624.71332664446527</v>
      </c>
      <c r="I37">
        <v>7</v>
      </c>
      <c r="J37" s="10">
        <v>0.59</v>
      </c>
      <c r="K37" s="9"/>
      <c r="AL37" s="10"/>
      <c r="AM37" s="9"/>
    </row>
    <row r="38" spans="1:39" x14ac:dyDescent="0.25">
      <c r="A38">
        <v>17</v>
      </c>
      <c r="B38">
        <v>18.2</v>
      </c>
      <c r="C38">
        <f t="shared" si="0"/>
        <v>-0.11111813789689684</v>
      </c>
      <c r="D38">
        <f t="shared" si="1"/>
        <v>40.379290757107405</v>
      </c>
      <c r="E38">
        <f t="shared" si="2"/>
        <v>632.79164945773891</v>
      </c>
      <c r="I38">
        <v>7.5</v>
      </c>
      <c r="J38" s="10">
        <v>0.55700000000000005</v>
      </c>
      <c r="K38" s="9"/>
      <c r="AL38" s="10"/>
      <c r="AM38" s="9"/>
    </row>
    <row r="39" spans="1:39" x14ac:dyDescent="0.25">
      <c r="A39">
        <v>18</v>
      </c>
      <c r="B39">
        <v>18.399999999999999</v>
      </c>
      <c r="C39">
        <f t="shared" si="0"/>
        <v>-0.10020053351877678</v>
      </c>
      <c r="D39">
        <f t="shared" si="1"/>
        <v>40.357067129528026</v>
      </c>
      <c r="E39">
        <f t="shared" si="2"/>
        <v>640.86528524640244</v>
      </c>
      <c r="I39">
        <v>8</v>
      </c>
      <c r="J39" s="10">
        <v>0.52600000000000002</v>
      </c>
      <c r="K39" s="9"/>
      <c r="AL39" s="10"/>
      <c r="AM39" s="9"/>
    </row>
    <row r="40" spans="1:39" x14ac:dyDescent="0.25">
      <c r="A40">
        <v>19</v>
      </c>
      <c r="B40">
        <v>18.600000000000001</v>
      </c>
      <c r="C40">
        <f t="shared" si="0"/>
        <v>-9.0360761676697265E-2</v>
      </c>
      <c r="D40">
        <f t="shared" si="1"/>
        <v>40.337027022824273</v>
      </c>
      <c r="E40">
        <f t="shared" si="2"/>
        <v>648.93469466163765</v>
      </c>
      <c r="I40">
        <v>8.5</v>
      </c>
      <c r="J40" s="10">
        <v>0.496</v>
      </c>
      <c r="K40" s="9"/>
      <c r="AL40" s="10"/>
      <c r="AM40" s="9"/>
    </row>
    <row r="41" spans="1:39" x14ac:dyDescent="0.25">
      <c r="A41">
        <v>20</v>
      </c>
      <c r="B41">
        <v>18.8</v>
      </c>
      <c r="C41">
        <f t="shared" si="0"/>
        <v>-8.1491454233134419E-2</v>
      </c>
      <c r="D41">
        <f t="shared" si="1"/>
        <v>40.31895487048893</v>
      </c>
      <c r="E41">
        <f t="shared" si="2"/>
        <v>657.000292850969</v>
      </c>
      <c r="I41">
        <v>9</v>
      </c>
      <c r="J41" s="10">
        <v>0.46700000000000003</v>
      </c>
      <c r="K41" s="9"/>
      <c r="AL41" s="10"/>
      <c r="AM41" s="9"/>
    </row>
    <row r="42" spans="1:39" x14ac:dyDescent="0.25">
      <c r="A42">
        <v>21</v>
      </c>
      <c r="B42">
        <v>19</v>
      </c>
      <c r="C42">
        <f t="shared" si="0"/>
        <v>-7.3496117003928774E-2</v>
      </c>
      <c r="D42">
        <f t="shared" si="1"/>
        <v>40.302656579642303</v>
      </c>
      <c r="E42">
        <f t="shared" si="2"/>
        <v>665.06245399598208</v>
      </c>
      <c r="I42">
        <v>9.5</v>
      </c>
      <c r="J42" s="10">
        <v>0.44</v>
      </c>
      <c r="K42" s="9"/>
      <c r="AL42" s="10"/>
      <c r="AM42" s="9"/>
    </row>
    <row r="43" spans="1:39" x14ac:dyDescent="0.25">
      <c r="A43">
        <v>22</v>
      </c>
      <c r="B43">
        <v>19.2</v>
      </c>
      <c r="C43">
        <f t="shared" si="0"/>
        <v>-6.6287995433137681E-2</v>
      </c>
      <c r="D43">
        <f t="shared" si="1"/>
        <v>40.28795735624152</v>
      </c>
      <c r="E43">
        <f t="shared" si="2"/>
        <v>673.1215153895705</v>
      </c>
      <c r="I43">
        <v>10</v>
      </c>
      <c r="J43" s="10">
        <v>0.41399999999999998</v>
      </c>
      <c r="K43" s="9"/>
      <c r="AL43" s="10"/>
      <c r="AM43" s="9"/>
    </row>
    <row r="44" spans="1:39" x14ac:dyDescent="0.25">
      <c r="A44">
        <v>23</v>
      </c>
      <c r="B44">
        <v>19.399999999999999</v>
      </c>
      <c r="C44">
        <f t="shared" si="0"/>
        <v>-5.9789064650891177E-2</v>
      </c>
      <c r="D44">
        <f t="shared" si="1"/>
        <v>40.274699757154892</v>
      </c>
      <c r="E44">
        <f t="shared" si="2"/>
        <v>681.17778110091012</v>
      </c>
    </row>
    <row r="45" spans="1:39" x14ac:dyDescent="0.25">
      <c r="A45">
        <v>24</v>
      </c>
      <c r="B45">
        <v>19.600000000000001</v>
      </c>
      <c r="C45">
        <f t="shared" si="0"/>
        <v>-5.3929129187539004E-2</v>
      </c>
      <c r="D45">
        <f t="shared" si="1"/>
        <v>40.262741944224715</v>
      </c>
      <c r="E45">
        <f t="shared" si="2"/>
        <v>689.2315252710481</v>
      </c>
    </row>
    <row r="46" spans="1:39" x14ac:dyDescent="0.25">
      <c r="A46">
        <v>25</v>
      </c>
      <c r="B46">
        <v>19.8</v>
      </c>
      <c r="C46">
        <f t="shared" si="0"/>
        <v>-4.8645019549502067E-2</v>
      </c>
      <c r="D46">
        <f t="shared" si="1"/>
        <v>40.251956118387206</v>
      </c>
      <c r="E46">
        <f t="shared" si="2"/>
        <v>697.28299507730924</v>
      </c>
    </row>
    <row r="47" spans="1:39" x14ac:dyDescent="0.25">
      <c r="A47">
        <v>26</v>
      </c>
      <c r="B47">
        <v>20</v>
      </c>
      <c r="C47">
        <f t="shared" si="0"/>
        <v>-4.3879874510093231E-2</v>
      </c>
      <c r="D47">
        <f t="shared" si="1"/>
        <v>40.242227114477302</v>
      </c>
      <c r="E47">
        <f t="shared" si="2"/>
        <v>705.33241340059567</v>
      </c>
    </row>
    <row r="48" spans="1:39" x14ac:dyDescent="0.25">
      <c r="A48">
        <v>27</v>
      </c>
      <c r="B48">
        <v>20.2</v>
      </c>
      <c r="C48">
        <f t="shared" si="0"/>
        <v>-3.9582499378342462E-2</v>
      </c>
      <c r="D48">
        <f t="shared" si="1"/>
        <v>40.23345113957528</v>
      </c>
      <c r="E48">
        <f t="shared" si="2"/>
        <v>713.37998122600095</v>
      </c>
    </row>
    <row r="49" spans="1:5" x14ac:dyDescent="0.25">
      <c r="A49">
        <v>28</v>
      </c>
      <c r="B49">
        <v>20.399999999999999</v>
      </c>
      <c r="C49">
        <f t="shared" si="0"/>
        <v>-3.570679171922464E-2</v>
      </c>
      <c r="D49">
        <f t="shared" si="1"/>
        <v>40.22553463969961</v>
      </c>
      <c r="E49">
        <f t="shared" si="2"/>
        <v>721.42587980392841</v>
      </c>
    </row>
    <row r="50" spans="1:5" x14ac:dyDescent="0.25">
      <c r="A50">
        <v>29</v>
      </c>
      <c r="B50">
        <v>20.6</v>
      </c>
      <c r="C50">
        <f t="shared" si="0"/>
        <v>-3.2211227041026191E-2</v>
      </c>
      <c r="D50">
        <f t="shared" si="1"/>
        <v>40.218393281355766</v>
      </c>
      <c r="E50">
        <f t="shared" si="2"/>
        <v>729.47027259603396</v>
      </c>
    </row>
    <row r="51" spans="1:5" x14ac:dyDescent="0.25">
      <c r="A51">
        <v>30</v>
      </c>
      <c r="B51">
        <v>20.8</v>
      </c>
      <c r="C51">
        <f t="shared" si="0"/>
        <v>-2.9058397866132069E-2</v>
      </c>
      <c r="D51">
        <f t="shared" si="1"/>
        <v>40.211951035947564</v>
      </c>
      <c r="E51">
        <f t="shared" si="2"/>
        <v>737.51330702776431</v>
      </c>
    </row>
    <row r="52" spans="1:5" x14ac:dyDescent="0.25">
      <c r="A52">
        <v>31</v>
      </c>
      <c r="B52">
        <v>21</v>
      </c>
      <c r="C52">
        <f t="shared" si="0"/>
        <v>-2.6214600381598174E-2</v>
      </c>
      <c r="D52">
        <f t="shared" si="1"/>
        <v>40.206139356374337</v>
      </c>
      <c r="E52">
        <f t="shared" si="2"/>
        <v>745.55511606699645</v>
      </c>
    </row>
    <row r="53" spans="1:5" x14ac:dyDescent="0.25">
      <c r="A53">
        <v>32</v>
      </c>
      <c r="B53">
        <v>21.2</v>
      </c>
      <c r="C53">
        <f t="shared" si="0"/>
        <v>-2.3649463543902627E-2</v>
      </c>
      <c r="D53">
        <f t="shared" si="1"/>
        <v>40.200896436298017</v>
      </c>
      <c r="E53">
        <f t="shared" si="2"/>
        <v>753.59581964626364</v>
      </c>
    </row>
    <row r="54" spans="1:5" x14ac:dyDescent="0.25">
      <c r="A54">
        <v>33</v>
      </c>
      <c r="B54">
        <v>21.4</v>
      </c>
      <c r="C54">
        <f t="shared" si="0"/>
        <v>-2.1335616102790667E-2</v>
      </c>
      <c r="D54">
        <f t="shared" si="1"/>
        <v>40.196166543589236</v>
      </c>
      <c r="E54">
        <f t="shared" si="2"/>
        <v>761.63552594425232</v>
      </c>
    </row>
    <row r="55" spans="1:5" x14ac:dyDescent="0.25">
      <c r="A55">
        <v>34</v>
      </c>
      <c r="B55">
        <v>21.6</v>
      </c>
      <c r="C55">
        <f t="shared" si="0"/>
        <v>-1.924838752503355E-2</v>
      </c>
      <c r="D55">
        <f t="shared" si="1"/>
        <v>40.191899420368678</v>
      </c>
      <c r="E55">
        <f t="shared" si="2"/>
        <v>769.67433254064815</v>
      </c>
    </row>
    <row r="56" spans="1:5" x14ac:dyDescent="0.25">
      <c r="A56">
        <v>35</v>
      </c>
      <c r="B56">
        <v>21.8</v>
      </c>
      <c r="C56">
        <f t="shared" si="0"/>
        <v>-1.7365539250738138E-2</v>
      </c>
      <c r="D56">
        <f t="shared" si="1"/>
        <v>40.188049742863669</v>
      </c>
      <c r="E56">
        <f t="shared" si="2"/>
        <v>777.71232745697137</v>
      </c>
    </row>
    <row r="57" spans="1:5" x14ac:dyDescent="0.25">
      <c r="A57">
        <v>36</v>
      </c>
      <c r="B57">
        <v>22</v>
      </c>
      <c r="C57">
        <f t="shared" si="0"/>
        <v>-1.5667023111095801E-2</v>
      </c>
      <c r="D57">
        <f t="shared" si="1"/>
        <v>40.184576635013521</v>
      </c>
      <c r="E57">
        <f t="shared" si="2"/>
        <v>785.74959009475913</v>
      </c>
    </row>
    <row r="58" spans="1:5" x14ac:dyDescent="0.25">
      <c r="A58">
        <v>37</v>
      </c>
      <c r="B58">
        <v>22.2</v>
      </c>
      <c r="C58">
        <f t="shared" si="0"/>
        <v>-1.4134764085323326E-2</v>
      </c>
      <c r="D58">
        <f t="shared" si="1"/>
        <v>40.181443230391302</v>
      </c>
      <c r="E58">
        <f t="shared" si="2"/>
        <v>793.78619208129965</v>
      </c>
    </row>
    <row r="59" spans="1:5" x14ac:dyDescent="0.25">
      <c r="A59">
        <v>38</v>
      </c>
      <c r="B59">
        <v>22.4</v>
      </c>
      <c r="C59">
        <f t="shared" si="0"/>
        <v>-1.2752464881717884E-2</v>
      </c>
      <c r="D59">
        <f t="shared" si="1"/>
        <v>40.178616277574235</v>
      </c>
      <c r="E59">
        <f t="shared" si="2"/>
        <v>801.82219803209625</v>
      </c>
    </row>
    <row r="60" spans="1:5" x14ac:dyDescent="0.25">
      <c r="A60">
        <v>39</v>
      </c>
      <c r="B60">
        <v>22.6</v>
      </c>
      <c r="C60">
        <f t="shared" si="0"/>
        <v>-1.1505430099170155E-2</v>
      </c>
      <c r="D60">
        <f t="shared" si="1"/>
        <v>40.176065784597895</v>
      </c>
      <c r="E60">
        <f t="shared" si="2"/>
        <v>809.85766623831341</v>
      </c>
    </row>
    <row r="61" spans="1:5" x14ac:dyDescent="0.25">
      <c r="A61">
        <v>40</v>
      </c>
      <c r="B61">
        <v>22.8</v>
      </c>
      <c r="C61">
        <f t="shared" si="0"/>
        <v>-1.038040796542461E-2</v>
      </c>
      <c r="D61">
        <f t="shared" si="1"/>
        <v>40.173764698578061</v>
      </c>
      <c r="E61">
        <f t="shared" si="2"/>
        <v>817.89264928663101</v>
      </c>
    </row>
    <row r="62" spans="1:5" x14ac:dyDescent="0.25">
      <c r="A62">
        <v>41</v>
      </c>
      <c r="B62">
        <v>23</v>
      </c>
      <c r="C62">
        <f t="shared" si="0"/>
        <v>-9.3654478611675529E-3</v>
      </c>
      <c r="D62">
        <f t="shared" si="1"/>
        <v>40.17168861698498</v>
      </c>
      <c r="E62">
        <f t="shared" si="2"/>
        <v>825.92719461818729</v>
      </c>
    </row>
    <row r="63" spans="1:5" x14ac:dyDescent="0.25">
      <c r="A63">
        <v>42</v>
      </c>
      <c r="B63">
        <v>23.2</v>
      </c>
      <c r="C63">
        <f t="shared" si="0"/>
        <v>-8.4497720275731325E-3</v>
      </c>
      <c r="D63">
        <f t="shared" si="1"/>
        <v>40.169815527412744</v>
      </c>
      <c r="E63">
        <f t="shared" si="2"/>
        <v>833.96134503262704</v>
      </c>
    </row>
    <row r="64" spans="1:5" x14ac:dyDescent="0.25">
      <c r="A64">
        <v>43</v>
      </c>
      <c r="B64">
        <v>23.4</v>
      </c>
      <c r="C64">
        <f t="shared" si="0"/>
        <v>-7.6236600228529738E-3</v>
      </c>
      <c r="D64">
        <f t="shared" si="1"/>
        <v>40.168125573007231</v>
      </c>
      <c r="E64">
        <f t="shared" si="2"/>
        <v>841.99513914266902</v>
      </c>
    </row>
    <row r="65" spans="1:5" x14ac:dyDescent="0.25">
      <c r="A65">
        <v>44</v>
      </c>
      <c r="B65">
        <v>23.6</v>
      </c>
      <c r="C65">
        <f t="shared" si="0"/>
        <v>-6.8783446424234285E-3</v>
      </c>
      <c r="D65">
        <f t="shared" si="1"/>
        <v>40.166600841002662</v>
      </c>
      <c r="E65">
        <f t="shared" si="2"/>
        <v>850.02861178406999</v>
      </c>
    </row>
    <row r="66" spans="1:5" x14ac:dyDescent="0.25">
      <c r="A66">
        <v>45</v>
      </c>
      <c r="B66">
        <v>23.8</v>
      </c>
      <c r="C66">
        <f t="shared" si="0"/>
        <v>-6.2059181503801852E-3</v>
      </c>
      <c r="D66">
        <f t="shared" si="1"/>
        <v>40.16522517207418</v>
      </c>
      <c r="E66">
        <f t="shared" si="2"/>
        <v>858.06179438537765</v>
      </c>
    </row>
    <row r="67" spans="1:5" x14ac:dyDescent="0.25">
      <c r="A67">
        <v>46</v>
      </c>
      <c r="B67">
        <v>24</v>
      </c>
      <c r="C67">
        <f t="shared" si="0"/>
        <v>-5.5992477885098424E-3</v>
      </c>
      <c r="D67">
        <f t="shared" si="1"/>
        <v>40.163983988444102</v>
      </c>
      <c r="E67">
        <f t="shared" si="2"/>
        <v>866.09471530142946</v>
      </c>
    </row>
    <row r="68" spans="1:5" x14ac:dyDescent="0.25">
      <c r="A68">
        <v>47</v>
      </c>
      <c r="B68">
        <v>24.2</v>
      </c>
      <c r="C68">
        <f t="shared" si="0"/>
        <v>-5.0518996349833145E-3</v>
      </c>
      <c r="D68">
        <f t="shared" si="1"/>
        <v>40.162864138886398</v>
      </c>
      <c r="E68">
        <f t="shared" si="2"/>
        <v>874.12740011416247</v>
      </c>
    </row>
    <row r="69" spans="1:5" x14ac:dyDescent="0.25">
      <c r="A69">
        <v>48</v>
      </c>
      <c r="B69">
        <v>24.4</v>
      </c>
      <c r="C69">
        <f t="shared" si="0"/>
        <v>-4.5580699794545154E-3</v>
      </c>
      <c r="D69">
        <f t="shared" si="1"/>
        <v>40.161853758959403</v>
      </c>
      <c r="E69">
        <f t="shared" si="2"/>
        <v>882.15987190394708</v>
      </c>
    </row>
    <row r="70" spans="1:5" x14ac:dyDescent="0.25">
      <c r="A70">
        <v>49</v>
      </c>
      <c r="B70">
        <v>24.6</v>
      </c>
      <c r="C70">
        <f t="shared" si="0"/>
        <v>-4.1125234660412957E-3</v>
      </c>
      <c r="D70">
        <f t="shared" si="1"/>
        <v>40.160942144963514</v>
      </c>
      <c r="E70">
        <f t="shared" si="2"/>
        <v>890.19215149433933</v>
      </c>
    </row>
    <row r="71" spans="1:5" x14ac:dyDescent="0.25">
      <c r="A71">
        <v>50</v>
      </c>
      <c r="B71">
        <v>24.8</v>
      </c>
      <c r="C71">
        <f t="shared" si="0"/>
        <v>-3.7105373312833478E-3</v>
      </c>
      <c r="D71">
        <f t="shared" si="1"/>
        <v>40.160119640270302</v>
      </c>
      <c r="E71">
        <f t="shared" si="2"/>
        <v>898.22425767286268</v>
      </c>
    </row>
    <row r="72" spans="1:5" x14ac:dyDescent="0.25">
      <c r="A72">
        <v>51</v>
      </c>
      <c r="B72">
        <v>25</v>
      </c>
      <c r="C72">
        <f t="shared" si="0"/>
        <v>-3.3478511322364568E-3</v>
      </c>
      <c r="D72">
        <f t="shared" si="1"/>
        <v>40.159377532804044</v>
      </c>
      <c r="E72">
        <f t="shared" si="2"/>
        <v>906.25620739017006</v>
      </c>
    </row>
    <row r="73" spans="1:5" x14ac:dyDescent="0.25">
      <c r="A73">
        <v>52</v>
      </c>
      <c r="B73">
        <v>25.2</v>
      </c>
      <c r="C73">
        <f t="shared" si="0"/>
        <v>-3.0206214205072968E-3</v>
      </c>
      <c r="D73">
        <f t="shared" si="1"/>
        <v>40.158707962577594</v>
      </c>
      <c r="E73">
        <f t="shared" si="2"/>
        <v>914.2880159397082</v>
      </c>
    </row>
    <row r="74" spans="1:5" x14ac:dyDescent="0.25">
      <c r="A74">
        <v>53</v>
      </c>
      <c r="B74">
        <v>25.4</v>
      </c>
      <c r="C74">
        <f t="shared" si="0"/>
        <v>-2.7253808728051609E-3</v>
      </c>
      <c r="D74">
        <f t="shared" si="1"/>
        <v>40.158103838293492</v>
      </c>
      <c r="E74">
        <f t="shared" si="2"/>
        <v>922.31969711979536</v>
      </c>
    </row>
    <row r="75" spans="1:5" x14ac:dyDescent="0.25">
      <c r="A75">
        <v>54</v>
      </c>
      <c r="B75">
        <v>25.6</v>
      </c>
      <c r="C75">
        <f t="shared" si="0"/>
        <v>-2.4590014374297198E-3</v>
      </c>
      <c r="D75">
        <f t="shared" si="1"/>
        <v>40.157558762118931</v>
      </c>
      <c r="E75">
        <f t="shared" si="2"/>
        <v>930.35126337983661</v>
      </c>
    </row>
    <row r="76" spans="1:5" x14ac:dyDescent="0.25">
      <c r="A76">
        <v>55</v>
      </c>
      <c r="B76">
        <v>25.8</v>
      </c>
      <c r="C76">
        <f t="shared" si="0"/>
        <v>-2.2186611001888679E-3</v>
      </c>
      <c r="D76">
        <f t="shared" si="1"/>
        <v>40.157066961831447</v>
      </c>
      <c r="E76">
        <f t="shared" si="2"/>
        <v>938.38272595223168</v>
      </c>
    </row>
    <row r="77" spans="1:5" x14ac:dyDescent="0.25">
      <c r="A77">
        <v>56</v>
      </c>
      <c r="B77">
        <v>26</v>
      </c>
      <c r="C77">
        <f t="shared" si="0"/>
        <v>-2.001813912697159E-3</v>
      </c>
      <c r="D77">
        <f t="shared" si="1"/>
        <v>40.156623229611412</v>
      </c>
      <c r="E77">
        <f t="shared" si="2"/>
        <v>946.41409497137602</v>
      </c>
    </row>
    <row r="78" spans="1:5" x14ac:dyDescent="0.25">
      <c r="A78">
        <v>57</v>
      </c>
      <c r="B78">
        <v>26.2</v>
      </c>
      <c r="C78">
        <f t="shared" si="0"/>
        <v>-1.8061629615129249E-3</v>
      </c>
      <c r="D78">
        <f t="shared" si="1"/>
        <v>40.15622286682887</v>
      </c>
      <c r="E78">
        <f t="shared" si="2"/>
        <v>954.44537958102001</v>
      </c>
    </row>
    <row r="79" spans="1:5" x14ac:dyDescent="0.25">
      <c r="A79">
        <v>58</v>
      </c>
      <c r="B79">
        <v>26.4</v>
      </c>
      <c r="C79">
        <f t="shared" si="0"/>
        <v>-1.6296359885821232E-3</v>
      </c>
      <c r="D79">
        <f t="shared" si="1"/>
        <v>40.155861634236565</v>
      </c>
      <c r="E79">
        <f t="shared" si="2"/>
        <v>962.47658803112654</v>
      </c>
    </row>
    <row r="80" spans="1:5" x14ac:dyDescent="0.25">
      <c r="A80">
        <v>59</v>
      </c>
      <c r="B80">
        <v>26.6</v>
      </c>
      <c r="C80">
        <f t="shared" si="0"/>
        <v>-1.4703634020012402E-3</v>
      </c>
      <c r="D80">
        <f t="shared" si="1"/>
        <v>40.155535707038851</v>
      </c>
      <c r="E80">
        <f t="shared" si="2"/>
        <v>970.50772776525412</v>
      </c>
    </row>
    <row r="81" spans="1:5" x14ac:dyDescent="0.25">
      <c r="A81">
        <v>60</v>
      </c>
      <c r="B81">
        <v>26.8</v>
      </c>
      <c r="C81">
        <f t="shared" si="0"/>
        <v>-1.3266584421440797E-3</v>
      </c>
      <c r="D81">
        <f t="shared" si="1"/>
        <v>40.155241634358454</v>
      </c>
      <c r="E81">
        <f t="shared" si="2"/>
        <v>978.5388054993939</v>
      </c>
    </row>
    <row r="82" spans="1:5" x14ac:dyDescent="0.25">
      <c r="A82">
        <v>61</v>
      </c>
      <c r="B82">
        <v>27</v>
      </c>
      <c r="C82">
        <f t="shared" si="0"/>
        <v>-1.196999291240175E-3</v>
      </c>
      <c r="D82">
        <f t="shared" si="1"/>
        <v>40.154976302670022</v>
      </c>
      <c r="E82">
        <f t="shared" si="2"/>
        <v>986.56982729309675</v>
      </c>
    </row>
    <row r="83" spans="1:5" x14ac:dyDescent="0.25">
      <c r="A83">
        <v>62</v>
      </c>
      <c r="B83">
        <v>27.2</v>
      </c>
      <c r="C83">
        <f t="shared" si="0"/>
        <v>-1.080012935602781E-3</v>
      </c>
      <c r="D83">
        <f t="shared" si="1"/>
        <v>40.154736902811777</v>
      </c>
      <c r="E83">
        <f t="shared" si="2"/>
        <v>994.60079861364488</v>
      </c>
    </row>
    <row r="84" spans="1:5" x14ac:dyDescent="0.25">
      <c r="A84" s="1">
        <v>63</v>
      </c>
      <c r="B84" s="1">
        <v>27.4</v>
      </c>
      <c r="C84" s="1">
        <f t="shared" si="0"/>
        <v>-9.7446060833838999E-4</v>
      </c>
      <c r="D84" s="1">
        <f t="shared" si="1"/>
        <v>40.154520900224654</v>
      </c>
      <c r="E84" s="1">
        <f t="shared" si="2"/>
        <v>1002.6317243939485</v>
      </c>
    </row>
    <row r="85" spans="1:5" x14ac:dyDescent="0.25">
      <c r="A85">
        <v>64</v>
      </c>
      <c r="B85">
        <v>27.6</v>
      </c>
      <c r="C85">
        <f t="shared" si="0"/>
        <v>-8.792246575559659E-4</v>
      </c>
      <c r="D85">
        <f t="shared" si="1"/>
        <v>40.154326008102984</v>
      </c>
      <c r="E85">
        <f t="shared" si="2"/>
        <v>1010.6626090847813</v>
      </c>
    </row>
    <row r="86" spans="1:5" x14ac:dyDescent="0.25">
      <c r="A86">
        <v>65</v>
      </c>
      <c r="B86">
        <v>27.8</v>
      </c>
      <c r="C86">
        <f t="shared" si="0"/>
        <v>-7.932967001309521E-4</v>
      </c>
      <c r="D86">
        <f t="shared" si="1"/>
        <v>40.154150163171472</v>
      </c>
      <c r="E86">
        <f t="shared" si="2"/>
        <v>1018.6934567019086</v>
      </c>
    </row>
    <row r="87" spans="1:5" x14ac:dyDescent="0.25">
      <c r="A87">
        <v>66</v>
      </c>
      <c r="B87">
        <v>28</v>
      </c>
      <c r="C87">
        <f t="shared" si="0"/>
        <v>-7.1576693506081313E-4</v>
      </c>
      <c r="D87">
        <f t="shared" si="1"/>
        <v>40.153991503831449</v>
      </c>
      <c r="E87">
        <f t="shared" si="2"/>
        <v>1026.724270868609</v>
      </c>
    </row>
    <row r="88" spans="1:5" x14ac:dyDescent="0.25">
      <c r="A88">
        <v>67</v>
      </c>
      <c r="B88">
        <v>28.2</v>
      </c>
      <c r="C88">
        <f t="shared" ref="C88:C121" si="3">$C$6-(0.5*$C$9*$C$10*$J$42*$D88^2)/$C$7</f>
        <v>-6.458145026897455E-4</v>
      </c>
      <c r="D88">
        <f t="shared" ref="D88:D121" si="4">$C87*$C$12+$D87</f>
        <v>40.153848350444434</v>
      </c>
      <c r="E88">
        <f t="shared" ref="E88:E121" si="5">$E87+0.5*($D87+$D88)*$C$12</f>
        <v>1034.7550548540366</v>
      </c>
    </row>
    <row r="89" spans="1:5" x14ac:dyDescent="0.25">
      <c r="A89">
        <v>68</v>
      </c>
      <c r="B89">
        <v>28.4</v>
      </c>
      <c r="C89">
        <f t="shared" si="3"/>
        <v>-5.8269878733341329E-4</v>
      </c>
      <c r="D89">
        <f t="shared" si="4"/>
        <v>40.153719187543899</v>
      </c>
      <c r="E89">
        <f t="shared" si="5"/>
        <v>1042.7858116078355</v>
      </c>
    </row>
    <row r="90" spans="1:5" x14ac:dyDescent="0.25">
      <c r="A90">
        <v>69</v>
      </c>
      <c r="B90">
        <v>28.6</v>
      </c>
      <c r="C90">
        <f t="shared" si="3"/>
        <v>-5.2575157087098034E-4</v>
      </c>
      <c r="D90">
        <f t="shared" si="4"/>
        <v>40.153602647786435</v>
      </c>
      <c r="E90">
        <f t="shared" si="5"/>
        <v>1050.8165437913685</v>
      </c>
    </row>
    <row r="91" spans="1:5" x14ac:dyDescent="0.25">
      <c r="A91">
        <v>70</v>
      </c>
      <c r="B91">
        <v>28.8</v>
      </c>
      <c r="C91">
        <f t="shared" si="3"/>
        <v>-4.7436995396665793E-4</v>
      </c>
      <c r="D91">
        <f t="shared" si="4"/>
        <v>40.153497497472259</v>
      </c>
      <c r="E91">
        <f t="shared" si="5"/>
        <v>1058.8472538058943</v>
      </c>
    </row>
    <row r="92" spans="1:5" x14ac:dyDescent="0.25">
      <c r="A92">
        <v>71</v>
      </c>
      <c r="B92">
        <v>29</v>
      </c>
      <c r="C92">
        <f t="shared" si="3"/>
        <v>-4.2800996973291205E-4</v>
      </c>
      <c r="D92">
        <f t="shared" si="4"/>
        <v>40.153402623481469</v>
      </c>
      <c r="E92">
        <f t="shared" si="5"/>
        <v>1066.8779438179897</v>
      </c>
    </row>
    <row r="93" spans="1:5" x14ac:dyDescent="0.25">
      <c r="A93">
        <v>72</v>
      </c>
      <c r="B93">
        <v>29.1999999999999</v>
      </c>
      <c r="C93">
        <f t="shared" si="3"/>
        <v>-3.8618082206198778E-4</v>
      </c>
      <c r="D93">
        <f t="shared" si="4"/>
        <v>40.153317021487524</v>
      </c>
      <c r="E93">
        <f t="shared" si="5"/>
        <v>1074.9086157824865</v>
      </c>
    </row>
    <row r="94" spans="1:5" x14ac:dyDescent="0.25">
      <c r="A94">
        <v>73</v>
      </c>
      <c r="B94">
        <v>29.399999999999899</v>
      </c>
      <c r="C94">
        <f t="shared" si="3"/>
        <v>-3.4843968745512655E-4</v>
      </c>
      <c r="D94">
        <f t="shared" si="4"/>
        <v>40.153239785323109</v>
      </c>
      <c r="E94">
        <f t="shared" si="5"/>
        <v>1082.9392714631676</v>
      </c>
    </row>
    <row r="95" spans="1:5" x14ac:dyDescent="0.25">
      <c r="A95">
        <v>74</v>
      </c>
      <c r="B95">
        <v>29.599999999999898</v>
      </c>
      <c r="C95">
        <f t="shared" si="3"/>
        <v>-3.1438702524511086E-4</v>
      </c>
      <c r="D95">
        <f t="shared" si="4"/>
        <v>40.153170097385619</v>
      </c>
      <c r="E95">
        <f t="shared" si="5"/>
        <v>1090.9699124514384</v>
      </c>
    </row>
    <row r="96" spans="1:5" x14ac:dyDescent="0.25">
      <c r="A96">
        <v>75</v>
      </c>
      <c r="B96">
        <v>29.799999999999901</v>
      </c>
      <c r="C96">
        <f t="shared" si="3"/>
        <v>-2.8366234637466903E-4</v>
      </c>
      <c r="D96">
        <f t="shared" si="4"/>
        <v>40.153107219980569</v>
      </c>
      <c r="E96">
        <f t="shared" si="5"/>
        <v>1099.000540183175</v>
      </c>
    </row>
    <row r="97" spans="1:5" x14ac:dyDescent="0.25">
      <c r="A97">
        <v>76</v>
      </c>
      <c r="B97">
        <v>29.999999999999901</v>
      </c>
      <c r="C97">
        <f t="shared" si="3"/>
        <v>-2.5594039597898188E-4</v>
      </c>
      <c r="D97">
        <f t="shared" si="4"/>
        <v>40.153050487511294</v>
      </c>
      <c r="E97">
        <f t="shared" si="5"/>
        <v>1107.0311559539241</v>
      </c>
    </row>
    <row r="98" spans="1:5" x14ac:dyDescent="0.25">
      <c r="A98">
        <v>77</v>
      </c>
      <c r="B98">
        <v>30.1999999999999</v>
      </c>
      <c r="C98">
        <f t="shared" si="3"/>
        <v>-2.3092770918076155E-4</v>
      </c>
      <c r="D98">
        <f t="shared" si="4"/>
        <v>40.152999299432096</v>
      </c>
      <c r="E98">
        <f t="shared" si="5"/>
        <v>1115.0617609326184</v>
      </c>
    </row>
    <row r="99" spans="1:5" x14ac:dyDescent="0.25">
      <c r="A99">
        <v>78</v>
      </c>
      <c r="B99">
        <v>30.399999999999899</v>
      </c>
      <c r="C99">
        <f t="shared" si="3"/>
        <v>-2.0835950365594158E-4</v>
      </c>
      <c r="D99">
        <f t="shared" si="4"/>
        <v>40.152953113890263</v>
      </c>
      <c r="E99">
        <f t="shared" si="5"/>
        <v>1123.0923561739507</v>
      </c>
    </row>
    <row r="100" spans="1:5" x14ac:dyDescent="0.25">
      <c r="A100">
        <v>79</v>
      </c>
      <c r="B100">
        <v>30.599999999999898</v>
      </c>
      <c r="C100">
        <f t="shared" si="3"/>
        <v>-1.8799687599901915E-4</v>
      </c>
      <c r="D100">
        <f t="shared" si="4"/>
        <v>40.152911441989531</v>
      </c>
      <c r="E100">
        <f t="shared" si="5"/>
        <v>1131.1229426295388</v>
      </c>
    </row>
    <row r="101" spans="1:5" x14ac:dyDescent="0.25">
      <c r="A101">
        <v>80</v>
      </c>
      <c r="B101">
        <v>30.799999999999901</v>
      </c>
      <c r="C101">
        <f t="shared" si="3"/>
        <v>-1.6962427220690302E-4</v>
      </c>
      <c r="D101">
        <f t="shared" si="4"/>
        <v>40.152873842614333</v>
      </c>
      <c r="E101">
        <f t="shared" si="5"/>
        <v>1139.1535211579992</v>
      </c>
    </row>
    <row r="102" spans="1:5" x14ac:dyDescent="0.25">
      <c r="A102">
        <v>81</v>
      </c>
      <c r="B102">
        <v>30.999999999999901</v>
      </c>
      <c r="C102">
        <f t="shared" si="3"/>
        <v>-1.5304720540498806E-4</v>
      </c>
      <c r="D102">
        <f t="shared" si="4"/>
        <v>40.152839917759891</v>
      </c>
      <c r="E102">
        <f t="shared" si="5"/>
        <v>1147.1840925340366</v>
      </c>
    </row>
    <row r="103" spans="1:5" x14ac:dyDescent="0.25">
      <c r="A103">
        <v>82</v>
      </c>
      <c r="B103">
        <v>31.1999999999999</v>
      </c>
      <c r="C103">
        <f t="shared" si="3"/>
        <v>-1.3809019674049239E-4</v>
      </c>
      <c r="D103">
        <f t="shared" si="4"/>
        <v>40.152809308318808</v>
      </c>
      <c r="E103">
        <f t="shared" si="5"/>
        <v>1155.2146574566445</v>
      </c>
    </row>
    <row r="104" spans="1:5" x14ac:dyDescent="0.25">
      <c r="A104">
        <v>83</v>
      </c>
      <c r="B104">
        <v>31.399999999999899</v>
      </c>
      <c r="C104">
        <f t="shared" si="3"/>
        <v>-1.2459491751926066E-4</v>
      </c>
      <c r="D104">
        <f t="shared" si="4"/>
        <v>40.152781690279461</v>
      </c>
      <c r="E104">
        <f t="shared" si="5"/>
        <v>1163.2452165565044</v>
      </c>
    </row>
    <row r="105" spans="1:5" x14ac:dyDescent="0.25">
      <c r="A105">
        <v>84</v>
      </c>
      <c r="B105">
        <v>31.599999999999898</v>
      </c>
      <c r="C105">
        <f t="shared" si="3"/>
        <v>-1.1241851295551442E-4</v>
      </c>
      <c r="D105">
        <f t="shared" si="4"/>
        <v>40.152756771295955</v>
      </c>
      <c r="E105">
        <f t="shared" si="5"/>
        <v>1171.2757704026619</v>
      </c>
    </row>
    <row r="106" spans="1:5" x14ac:dyDescent="0.25">
      <c r="A106">
        <v>85</v>
      </c>
      <c r="B106">
        <v>31.799999999999901</v>
      </c>
      <c r="C106">
        <f t="shared" si="3"/>
        <v>-1.0143208980295526E-4</v>
      </c>
      <c r="D106">
        <f t="shared" si="4"/>
        <v>40.152734287593361</v>
      </c>
      <c r="E106">
        <f t="shared" si="5"/>
        <v>1179.3063195085508</v>
      </c>
    </row>
    <row r="107" spans="1:5" x14ac:dyDescent="0.25">
      <c r="A107">
        <v>86</v>
      </c>
      <c r="B107">
        <v>31.999999999999901</v>
      </c>
      <c r="C107">
        <f t="shared" si="3"/>
        <v>-9.1519351794744352E-5</v>
      </c>
      <c r="D107">
        <f t="shared" si="4"/>
        <v>40.152714001175397</v>
      </c>
      <c r="E107">
        <f t="shared" si="5"/>
        <v>1187.3368643374276</v>
      </c>
    </row>
    <row r="108" spans="1:5" x14ac:dyDescent="0.25">
      <c r="A108">
        <v>87</v>
      </c>
      <c r="B108">
        <v>32.199999999999903</v>
      </c>
      <c r="C108">
        <f t="shared" si="3"/>
        <v>-8.2575368459458787E-5</v>
      </c>
      <c r="D108">
        <f t="shared" si="4"/>
        <v>40.152695697305035</v>
      </c>
      <c r="E108">
        <f t="shared" si="5"/>
        <v>1195.3674053072757</v>
      </c>
    </row>
    <row r="109" spans="1:5" x14ac:dyDescent="0.25">
      <c r="A109">
        <v>88</v>
      </c>
      <c r="B109">
        <v>32.399999999999899</v>
      </c>
      <c r="C109">
        <f t="shared" si="3"/>
        <v>-7.4505464283447509E-5</v>
      </c>
      <c r="D109">
        <f t="shared" si="4"/>
        <v>40.152679182231346</v>
      </c>
      <c r="E109">
        <f t="shared" si="5"/>
        <v>1203.3979427952293</v>
      </c>
    </row>
    <row r="110" spans="1:5" x14ac:dyDescent="0.25">
      <c r="A110">
        <v>89</v>
      </c>
      <c r="B110">
        <v>32.599999999999902</v>
      </c>
      <c r="C110">
        <f t="shared" si="3"/>
        <v>-6.7224216458328101E-5</v>
      </c>
      <c r="D110">
        <f t="shared" si="4"/>
        <v>40.152664281138492</v>
      </c>
      <c r="E110">
        <f t="shared" si="5"/>
        <v>1211.4284771415662</v>
      </c>
    </row>
    <row r="111" spans="1:5" x14ac:dyDescent="0.25">
      <c r="A111">
        <v>90</v>
      </c>
      <c r="B111">
        <v>32.799999999999898</v>
      </c>
      <c r="C111">
        <f t="shared" si="3"/>
        <v>-6.0654550571470622E-5</v>
      </c>
      <c r="D111">
        <f t="shared" si="4"/>
        <v>40.152650836295201</v>
      </c>
      <c r="E111">
        <f t="shared" si="5"/>
        <v>1219.4590086533096</v>
      </c>
    </row>
    <row r="112" spans="1:5" x14ac:dyDescent="0.25">
      <c r="A112">
        <v>91</v>
      </c>
      <c r="B112">
        <v>32.999999999999901</v>
      </c>
      <c r="C112">
        <f t="shared" si="3"/>
        <v>-5.4726924695103207E-5</v>
      </c>
      <c r="D112">
        <f t="shared" si="4"/>
        <v>40.152638705385087</v>
      </c>
      <c r="E112">
        <f t="shared" si="5"/>
        <v>1227.4895376074776</v>
      </c>
    </row>
    <row r="113" spans="1:5" x14ac:dyDescent="0.25">
      <c r="A113">
        <v>92</v>
      </c>
      <c r="B113">
        <v>33.199999999999903</v>
      </c>
      <c r="C113">
        <f t="shared" si="3"/>
        <v>-4.9378593224957967E-5</v>
      </c>
      <c r="D113">
        <f t="shared" si="4"/>
        <v>40.152627760000151</v>
      </c>
      <c r="E113">
        <f t="shared" si="5"/>
        <v>1235.520064254016</v>
      </c>
    </row>
    <row r="114" spans="1:5" x14ac:dyDescent="0.25">
      <c r="A114">
        <v>93</v>
      </c>
      <c r="B114">
        <v>33.399999999999899</v>
      </c>
      <c r="C114">
        <f t="shared" si="3"/>
        <v>-4.4552942647158034E-5</v>
      </c>
      <c r="D114">
        <f t="shared" si="4"/>
        <v>40.152617884281504</v>
      </c>
      <c r="E114">
        <f t="shared" si="5"/>
        <v>1243.5505888184441</v>
      </c>
    </row>
    <row r="115" spans="1:5" x14ac:dyDescent="0.25">
      <c r="A115">
        <v>94</v>
      </c>
      <c r="B115">
        <v>33.599999999999902</v>
      </c>
      <c r="C115">
        <f t="shared" si="3"/>
        <v>-4.0198892261145147E-5</v>
      </c>
      <c r="D115">
        <f t="shared" si="4"/>
        <v>40.152608973692978</v>
      </c>
      <c r="E115">
        <f t="shared" si="5"/>
        <v>1251.5811115042416</v>
      </c>
    </row>
    <row r="116" spans="1:5" x14ac:dyDescent="0.25">
      <c r="A116">
        <v>95</v>
      </c>
      <c r="B116">
        <v>33.799999999999898</v>
      </c>
      <c r="C116">
        <f t="shared" si="3"/>
        <v>-3.6270353422906965E-5</v>
      </c>
      <c r="D116">
        <f t="shared" si="4"/>
        <v>40.152600933914528</v>
      </c>
      <c r="E116">
        <f t="shared" si="5"/>
        <v>1259.6116324950024</v>
      </c>
    </row>
    <row r="117" spans="1:5" x14ac:dyDescent="0.25">
      <c r="A117">
        <v>96</v>
      </c>
      <c r="B117">
        <v>33.999999999999901</v>
      </c>
      <c r="C117">
        <f t="shared" si="3"/>
        <v>-3.272574169521647E-5</v>
      </c>
      <c r="D117">
        <f t="shared" si="4"/>
        <v>40.152593679843847</v>
      </c>
      <c r="E117">
        <f t="shared" si="5"/>
        <v>1267.6421519563783</v>
      </c>
    </row>
    <row r="118" spans="1:5" x14ac:dyDescent="0.25">
      <c r="A118">
        <v>97</v>
      </c>
      <c r="B118">
        <v>34.199999999999903</v>
      </c>
      <c r="C118">
        <f t="shared" si="3"/>
        <v>-2.9527536634432749E-5</v>
      </c>
      <c r="D118">
        <f t="shared" si="4"/>
        <v>40.152587134695509</v>
      </c>
      <c r="E118">
        <f t="shared" si="5"/>
        <v>1275.6726700378322</v>
      </c>
    </row>
    <row r="119" spans="1:5" x14ac:dyDescent="0.25">
      <c r="A119">
        <v>98</v>
      </c>
      <c r="B119">
        <v>34.399999999999899</v>
      </c>
      <c r="C119">
        <f t="shared" si="3"/>
        <v>-2.6641884620204337E-5</v>
      </c>
      <c r="D119">
        <f t="shared" si="4"/>
        <v>40.152581229188179</v>
      </c>
      <c r="E119">
        <f t="shared" si="5"/>
        <v>1283.7031868742206</v>
      </c>
    </row>
    <row r="120" spans="1:5" x14ac:dyDescent="0.25">
      <c r="A120">
        <v>99</v>
      </c>
      <c r="B120">
        <v>34.599999999999902</v>
      </c>
      <c r="C120">
        <f t="shared" si="3"/>
        <v>-2.4038240496793151E-5</v>
      </c>
      <c r="D120">
        <f t="shared" si="4"/>
        <v>40.152575900811257</v>
      </c>
      <c r="E120">
        <f t="shared" si="5"/>
        <v>1291.7337025872205</v>
      </c>
    </row>
    <row r="121" spans="1:5" x14ac:dyDescent="0.25">
      <c r="A121">
        <v>100</v>
      </c>
      <c r="B121">
        <v>34.799999999999898</v>
      </c>
      <c r="C121">
        <f t="shared" si="3"/>
        <v>-2.1689044235273514E-5</v>
      </c>
      <c r="D121">
        <f t="shared" si="4"/>
        <v>40.152571093163161</v>
      </c>
      <c r="E121">
        <f t="shared" si="5"/>
        <v>1299.7642172866178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B5FF-41F8-418D-9256-A6A06A954104}">
  <dimension ref="A1:J99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8" max="8" width="11.90625" customWidth="1"/>
    <col min="9" max="9" width="17.90625" customWidth="1"/>
  </cols>
  <sheetData>
    <row r="1" spans="1:10" ht="20" x14ac:dyDescent="0.4">
      <c r="A1" s="12" t="s">
        <v>30</v>
      </c>
    </row>
    <row r="5" spans="1:10" x14ac:dyDescent="0.25">
      <c r="B5" s="3" t="s">
        <v>4</v>
      </c>
      <c r="C5" s="4"/>
    </row>
    <row r="6" spans="1:10" x14ac:dyDescent="0.25">
      <c r="B6" s="5" t="s">
        <v>6</v>
      </c>
      <c r="C6" s="6">
        <v>9.81</v>
      </c>
    </row>
    <row r="7" spans="1:10" x14ac:dyDescent="0.25">
      <c r="B7" s="5" t="s">
        <v>5</v>
      </c>
      <c r="C7" s="6">
        <v>17463.310000000001</v>
      </c>
    </row>
    <row r="8" spans="1:10" x14ac:dyDescent="0.25">
      <c r="B8" s="5" t="s">
        <v>7</v>
      </c>
      <c r="C8" s="11" t="s">
        <v>13</v>
      </c>
      <c r="H8" s="9" t="s">
        <v>23</v>
      </c>
      <c r="I8" s="9" t="s">
        <v>15</v>
      </c>
    </row>
    <row r="9" spans="1:10" x14ac:dyDescent="0.25">
      <c r="B9" s="5" t="s">
        <v>8</v>
      </c>
      <c r="C9" s="6">
        <v>1.4</v>
      </c>
      <c r="H9">
        <v>0</v>
      </c>
      <c r="I9" s="10">
        <v>1.2250000000000001</v>
      </c>
      <c r="J9" s="9"/>
    </row>
    <row r="10" spans="1:10" x14ac:dyDescent="0.25">
      <c r="B10" s="5" t="s">
        <v>9</v>
      </c>
      <c r="C10" s="6">
        <v>345</v>
      </c>
      <c r="H10">
        <v>0.5</v>
      </c>
      <c r="I10" s="10">
        <v>1.167</v>
      </c>
      <c r="J10" s="9"/>
    </row>
    <row r="11" spans="1:10" x14ac:dyDescent="0.25">
      <c r="B11" s="5" t="s">
        <v>10</v>
      </c>
      <c r="C11" s="6">
        <v>91.44</v>
      </c>
      <c r="H11">
        <v>1</v>
      </c>
      <c r="I11" s="10">
        <v>1.1120000000000001</v>
      </c>
      <c r="J11" s="9"/>
    </row>
    <row r="12" spans="1:10" x14ac:dyDescent="0.25">
      <c r="B12" s="5" t="s">
        <v>11</v>
      </c>
      <c r="C12" s="6">
        <v>0.2</v>
      </c>
      <c r="H12">
        <v>1.5</v>
      </c>
      <c r="I12" s="10">
        <v>1.0580000000000001</v>
      </c>
      <c r="J12" s="9"/>
    </row>
    <row r="13" spans="1:10" x14ac:dyDescent="0.25">
      <c r="B13" s="7" t="s">
        <v>12</v>
      </c>
      <c r="C13" s="8">
        <v>0</v>
      </c>
      <c r="H13">
        <v>2</v>
      </c>
      <c r="I13" s="10">
        <v>1.0069999999999999</v>
      </c>
      <c r="J13" s="9"/>
    </row>
    <row r="14" spans="1:10" x14ac:dyDescent="0.25">
      <c r="H14">
        <v>2.5</v>
      </c>
      <c r="I14" s="10">
        <v>0.95699999999999996</v>
      </c>
      <c r="J14" s="9"/>
    </row>
    <row r="15" spans="1:10" x14ac:dyDescent="0.25">
      <c r="H15">
        <v>3</v>
      </c>
      <c r="I15" s="10">
        <v>0.90900000000000003</v>
      </c>
      <c r="J15" s="9"/>
    </row>
    <row r="16" spans="1:10" x14ac:dyDescent="0.25">
      <c r="H16">
        <v>3.5</v>
      </c>
      <c r="I16" s="10">
        <v>0.86299999999999999</v>
      </c>
      <c r="J16" s="9"/>
    </row>
    <row r="17" spans="1:10" x14ac:dyDescent="0.25">
      <c r="H17">
        <v>4</v>
      </c>
      <c r="I17" s="10">
        <v>0.81899999999999995</v>
      </c>
      <c r="J17" s="9"/>
    </row>
    <row r="18" spans="1:10" x14ac:dyDescent="0.25">
      <c r="H18">
        <v>4.5</v>
      </c>
      <c r="I18" s="10">
        <v>0.77700000000000002</v>
      </c>
      <c r="J18" s="9"/>
    </row>
    <row r="19" spans="1:10" x14ac:dyDescent="0.25">
      <c r="H19">
        <v>5</v>
      </c>
      <c r="I19" s="10">
        <v>0.73599999999999999</v>
      </c>
      <c r="J19" s="9"/>
    </row>
    <row r="20" spans="1:10" x14ac:dyDescent="0.25">
      <c r="H20">
        <v>5.5</v>
      </c>
      <c r="I20" s="10">
        <v>0.69699999999999995</v>
      </c>
      <c r="J20" s="9"/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H21">
        <v>6</v>
      </c>
      <c r="I21" s="10">
        <v>0.66</v>
      </c>
      <c r="J21" s="9"/>
    </row>
    <row r="22" spans="1:10" x14ac:dyDescent="0.25">
      <c r="A22">
        <v>1</v>
      </c>
      <c r="B22">
        <v>27.4</v>
      </c>
      <c r="C22">
        <f>$C$6-(0.5*$C$9*$C$10*$I$27*$D22^2)/$C$7</f>
        <v>-0.60301152978203199</v>
      </c>
      <c r="D22">
        <v>40.154520900224654</v>
      </c>
      <c r="E22">
        <v>1002.6317243939485</v>
      </c>
      <c r="H22">
        <v>6.5</v>
      </c>
      <c r="I22" s="10">
        <v>0.624</v>
      </c>
      <c r="J22" s="9"/>
    </row>
    <row r="23" spans="1:10" x14ac:dyDescent="0.25">
      <c r="A23">
        <v>2</v>
      </c>
      <c r="B23">
        <v>27.6</v>
      </c>
      <c r="C23">
        <f>$C$6-(0.5*$C$9*$C$10*$I$27*$D23^2)/$C$7</f>
        <v>-0.54055543493005587</v>
      </c>
      <c r="D23">
        <f>$C22*$C$12+$D22</f>
        <v>40.033918594268251</v>
      </c>
      <c r="E23">
        <f>$E22+0.5*($D22+$D23)*$C$12</f>
        <v>1010.6505683433978</v>
      </c>
      <c r="H23">
        <v>7</v>
      </c>
      <c r="I23" s="10">
        <v>0.59</v>
      </c>
      <c r="J23" s="9"/>
    </row>
    <row r="24" spans="1:10" x14ac:dyDescent="0.25">
      <c r="A24">
        <v>3</v>
      </c>
      <c r="B24">
        <v>27.8</v>
      </c>
      <c r="C24">
        <f>$C$6-(0.5*$C$9*$C$10*$I$27*$D24^2)/$C$7</f>
        <v>-0.48472783161928135</v>
      </c>
      <c r="D24">
        <f t="shared" ref="D24:D87" si="0">$C23*$C$12+$D23</f>
        <v>39.925807507282236</v>
      </c>
      <c r="E24">
        <f t="shared" ref="E24:E87" si="1">$E23+0.5*($D23+$D24)*$C$12</f>
        <v>1018.6465409535529</v>
      </c>
      <c r="H24">
        <v>7.5</v>
      </c>
      <c r="I24" s="10">
        <v>0.55700000000000005</v>
      </c>
      <c r="J24" s="9"/>
    </row>
    <row r="25" spans="1:10" x14ac:dyDescent="0.25">
      <c r="A25">
        <v>4</v>
      </c>
      <c r="B25">
        <v>28</v>
      </c>
      <c r="C25">
        <f t="shared" ref="C25:C87" si="2">$C$6-(0.5*$C$9*$C$10*$I$27*$D25^2)/$C$7</f>
        <v>-0.43479438734102516</v>
      </c>
      <c r="D25">
        <f t="shared" si="0"/>
        <v>39.828861940958383</v>
      </c>
      <c r="E25">
        <f t="shared" si="1"/>
        <v>1026.622007898377</v>
      </c>
      <c r="H25">
        <v>8</v>
      </c>
      <c r="I25" s="10">
        <v>0.52600000000000002</v>
      </c>
      <c r="J25" s="9"/>
    </row>
    <row r="26" spans="1:10" x14ac:dyDescent="0.25">
      <c r="A26">
        <v>5</v>
      </c>
      <c r="B26">
        <v>28.2</v>
      </c>
      <c r="C26">
        <f t="shared" si="2"/>
        <v>-0.39010803447987996</v>
      </c>
      <c r="D26">
        <f t="shared" si="0"/>
        <v>39.741903063490177</v>
      </c>
      <c r="E26">
        <f t="shared" si="1"/>
        <v>1034.5790843988218</v>
      </c>
      <c r="H26">
        <v>8.5</v>
      </c>
      <c r="I26" s="10">
        <v>0.496</v>
      </c>
      <c r="J26" s="9"/>
    </row>
    <row r="27" spans="1:10" x14ac:dyDescent="0.25">
      <c r="A27">
        <v>6</v>
      </c>
      <c r="B27">
        <v>28.4</v>
      </c>
      <c r="C27">
        <f t="shared" si="2"/>
        <v>-0.3500974879546348</v>
      </c>
      <c r="D27">
        <f t="shared" si="0"/>
        <v>39.663881456594204</v>
      </c>
      <c r="E27">
        <f t="shared" si="1"/>
        <v>1042.5196628508302</v>
      </c>
      <c r="H27">
        <v>9</v>
      </c>
      <c r="I27" s="10">
        <v>0.46700000000000003</v>
      </c>
      <c r="J27" s="9"/>
    </row>
    <row r="28" spans="1:10" x14ac:dyDescent="0.25">
      <c r="A28">
        <v>7</v>
      </c>
      <c r="B28">
        <v>28.6</v>
      </c>
      <c r="C28">
        <f t="shared" si="2"/>
        <v>-0.31425747601815601</v>
      </c>
      <c r="D28">
        <f t="shared" si="0"/>
        <v>39.593861959003277</v>
      </c>
      <c r="E28">
        <f t="shared" si="1"/>
        <v>1050.4454371923898</v>
      </c>
      <c r="H28">
        <v>9.5</v>
      </c>
      <c r="I28" s="10">
        <v>0.44</v>
      </c>
      <c r="J28" s="9"/>
    </row>
    <row r="29" spans="1:10" x14ac:dyDescent="0.25">
      <c r="A29">
        <v>8</v>
      </c>
      <c r="B29">
        <v>28.8</v>
      </c>
      <c r="C29">
        <f t="shared" si="2"/>
        <v>-0.28214039340948105</v>
      </c>
      <c r="D29">
        <f t="shared" si="0"/>
        <v>39.531010463799646</v>
      </c>
      <c r="E29">
        <f t="shared" si="1"/>
        <v>1058.3579244346702</v>
      </c>
      <c r="H29">
        <v>10</v>
      </c>
      <c r="I29" s="10">
        <v>0.41399999999999998</v>
      </c>
      <c r="J29" s="9"/>
    </row>
    <row r="30" spans="1:10" x14ac:dyDescent="0.25">
      <c r="A30">
        <v>9</v>
      </c>
      <c r="B30">
        <v>29</v>
      </c>
      <c r="C30">
        <f t="shared" si="2"/>
        <v>-0.25334914134373143</v>
      </c>
      <c r="D30">
        <f>$C29*$C$12+$D29</f>
        <v>39.474582385117749</v>
      </c>
      <c r="E30">
        <f t="shared" si="1"/>
        <v>1066.2584837195618</v>
      </c>
    </row>
    <row r="31" spans="1:10" x14ac:dyDescent="0.25">
      <c r="A31">
        <v>10</v>
      </c>
      <c r="B31">
        <v>29.2</v>
      </c>
      <c r="C31">
        <f>$C$6-(0.5*$C$9*$C$10*$I$27*$D31^2)/$C$7</f>
        <v>-0.22753096259159555</v>
      </c>
      <c r="D31">
        <f t="shared" si="0"/>
        <v>39.423912556849004</v>
      </c>
      <c r="E31">
        <f t="shared" si="1"/>
        <v>1074.1483332137584</v>
      </c>
    </row>
    <row r="32" spans="1:10" x14ac:dyDescent="0.25">
      <c r="A32">
        <v>11</v>
      </c>
      <c r="B32">
        <v>29.4</v>
      </c>
      <c r="C32">
        <f t="shared" si="2"/>
        <v>-0.20437211473035433</v>
      </c>
      <c r="D32">
        <f t="shared" si="0"/>
        <v>39.378406364330687</v>
      </c>
      <c r="E32">
        <f t="shared" si="1"/>
        <v>1082.0285651058764</v>
      </c>
    </row>
    <row r="33" spans="1:5" x14ac:dyDescent="0.25">
      <c r="A33">
        <v>12</v>
      </c>
      <c r="B33">
        <v>29.6</v>
      </c>
      <c r="C33">
        <f t="shared" si="2"/>
        <v>-0.18359325251257275</v>
      </c>
      <c r="D33">
        <f t="shared" si="0"/>
        <v>39.337531941384619</v>
      </c>
      <c r="E33">
        <f t="shared" si="1"/>
        <v>1089.900158936448</v>
      </c>
    </row>
    <row r="34" spans="1:5" x14ac:dyDescent="0.25">
      <c r="A34">
        <v>13</v>
      </c>
      <c r="B34">
        <v>29.8</v>
      </c>
      <c r="C34">
        <f t="shared" si="2"/>
        <v>-0.16494541270187746</v>
      </c>
      <c r="D34">
        <f t="shared" si="0"/>
        <v>39.300813290882104</v>
      </c>
      <c r="E34">
        <f t="shared" si="1"/>
        <v>1097.7639934596746</v>
      </c>
    </row>
    <row r="35" spans="1:5" x14ac:dyDescent="0.25">
      <c r="A35">
        <v>14</v>
      </c>
      <c r="B35">
        <v>30</v>
      </c>
      <c r="C35">
        <f t="shared" si="2"/>
        <v>-0.14820651282622066</v>
      </c>
      <c r="D35">
        <f t="shared" si="0"/>
        <v>39.267824208341729</v>
      </c>
      <c r="E35">
        <f t="shared" si="1"/>
        <v>1105.620857209597</v>
      </c>
    </row>
    <row r="36" spans="1:5" x14ac:dyDescent="0.25">
      <c r="A36">
        <v>15</v>
      </c>
      <c r="B36">
        <v>30.2</v>
      </c>
      <c r="C36">
        <f t="shared" si="2"/>
        <v>-0.13317828999340087</v>
      </c>
      <c r="D36">
        <f t="shared" si="0"/>
        <v>39.238182905776483</v>
      </c>
      <c r="E36">
        <f t="shared" si="1"/>
        <v>1113.4714579210088</v>
      </c>
    </row>
    <row r="37" spans="1:5" x14ac:dyDescent="0.25">
      <c r="A37">
        <v>16</v>
      </c>
      <c r="B37">
        <v>30.4</v>
      </c>
      <c r="C37">
        <f t="shared" si="2"/>
        <v>-0.11968361789757154</v>
      </c>
      <c r="D37">
        <f t="shared" si="0"/>
        <v>39.211547247777801</v>
      </c>
      <c r="E37">
        <f t="shared" si="1"/>
        <v>1121.3164309363642</v>
      </c>
    </row>
    <row r="38" spans="1:5" x14ac:dyDescent="0.25">
      <c r="A38">
        <v>17</v>
      </c>
      <c r="B38">
        <v>30.6</v>
      </c>
      <c r="C38">
        <f t="shared" si="2"/>
        <v>-0.10756414996326846</v>
      </c>
      <c r="D38">
        <f t="shared" si="0"/>
        <v>39.187610524198284</v>
      </c>
      <c r="E38">
        <f t="shared" si="1"/>
        <v>1129.1563467135618</v>
      </c>
    </row>
    <row r="39" spans="1:5" x14ac:dyDescent="0.25">
      <c r="A39">
        <v>18</v>
      </c>
      <c r="B39">
        <v>30.8</v>
      </c>
      <c r="C39">
        <f t="shared" si="2"/>
        <v>-9.6678244652174783E-2</v>
      </c>
      <c r="D39">
        <f t="shared" si="0"/>
        <v>39.166097694205632</v>
      </c>
      <c r="E39">
        <f t="shared" si="1"/>
        <v>1136.9917175354021</v>
      </c>
    </row>
    <row r="40" spans="1:5" x14ac:dyDescent="0.25">
      <c r="A40">
        <v>19</v>
      </c>
      <c r="B40">
        <v>31</v>
      </c>
      <c r="C40">
        <f t="shared" si="2"/>
        <v>-8.6899135634244118E-2</v>
      </c>
      <c r="D40">
        <f t="shared" si="0"/>
        <v>39.146762045275196</v>
      </c>
      <c r="E40">
        <f t="shared" si="1"/>
        <v>1144.8230035093502</v>
      </c>
    </row>
    <row r="41" spans="1:5" x14ac:dyDescent="0.25">
      <c r="A41">
        <v>20</v>
      </c>
      <c r="B41">
        <v>31.2</v>
      </c>
      <c r="C41">
        <f t="shared" si="2"/>
        <v>-7.811331506580288E-2</v>
      </c>
      <c r="D41">
        <f t="shared" si="0"/>
        <v>39.129382218148351</v>
      </c>
      <c r="E41">
        <f t="shared" si="1"/>
        <v>1152.6506179356925</v>
      </c>
    </row>
    <row r="42" spans="1:5" x14ac:dyDescent="0.25">
      <c r="A42">
        <v>21</v>
      </c>
      <c r="B42">
        <v>31.400000000000102</v>
      </c>
      <c r="C42">
        <f t="shared" si="2"/>
        <v>-7.0219102834920832E-2</v>
      </c>
      <c r="D42">
        <f t="shared" si="0"/>
        <v>39.113759555135189</v>
      </c>
      <c r="E42">
        <f t="shared" si="1"/>
        <v>1160.4749321130209</v>
      </c>
    </row>
    <row r="43" spans="1:5" x14ac:dyDescent="0.25">
      <c r="A43">
        <v>22</v>
      </c>
      <c r="B43">
        <v>31.600000000000101</v>
      </c>
      <c r="C43">
        <f t="shared" si="2"/>
        <v>-6.3125378498492424E-2</v>
      </c>
      <c r="D43">
        <f t="shared" si="0"/>
        <v>39.099715734568207</v>
      </c>
      <c r="E43">
        <f t="shared" si="1"/>
        <v>1168.2962796419913</v>
      </c>
    </row>
    <row r="44" spans="1:5" x14ac:dyDescent="0.25">
      <c r="A44">
        <v>23</v>
      </c>
      <c r="B44">
        <v>31.8000000000001</v>
      </c>
      <c r="C44">
        <f t="shared" si="2"/>
        <v>-5.6750455881509509E-2</v>
      </c>
      <c r="D44">
        <f t="shared" si="0"/>
        <v>39.087090658868512</v>
      </c>
      <c r="E44">
        <f t="shared" si="1"/>
        <v>1176.114960281335</v>
      </c>
    </row>
    <row r="45" spans="1:5" x14ac:dyDescent="0.25">
      <c r="A45">
        <v>24</v>
      </c>
      <c r="B45">
        <v>32.000000000000099</v>
      </c>
      <c r="C45">
        <f t="shared" si="2"/>
        <v>-5.1021083046954629E-2</v>
      </c>
      <c r="D45">
        <f t="shared" si="0"/>
        <v>39.075740567692208</v>
      </c>
      <c r="E45">
        <f t="shared" si="1"/>
        <v>1183.9312434039912</v>
      </c>
    </row>
    <row r="46" spans="1:5" x14ac:dyDescent="0.25">
      <c r="A46">
        <v>25</v>
      </c>
      <c r="B46">
        <v>32.200000000000102</v>
      </c>
      <c r="C46">
        <f t="shared" si="2"/>
        <v>-4.5871552662468673E-2</v>
      </c>
      <c r="D46">
        <f t="shared" si="0"/>
        <v>39.06553635108282</v>
      </c>
      <c r="E46">
        <f t="shared" si="1"/>
        <v>1191.7453710958687</v>
      </c>
    </row>
    <row r="47" spans="1:5" x14ac:dyDescent="0.25">
      <c r="A47">
        <v>26</v>
      </c>
      <c r="B47">
        <v>32.400000000000098</v>
      </c>
      <c r="C47">
        <f t="shared" si="2"/>
        <v>-4.1242909759352742E-2</v>
      </c>
      <c r="D47">
        <f t="shared" si="0"/>
        <v>39.056362040550326</v>
      </c>
      <c r="E47">
        <f t="shared" si="1"/>
        <v>1199.5575609350319</v>
      </c>
    </row>
    <row r="48" spans="1:5" x14ac:dyDescent="0.25">
      <c r="A48">
        <v>27</v>
      </c>
      <c r="B48">
        <v>32.600000000000101</v>
      </c>
      <c r="C48">
        <f t="shared" si="2"/>
        <v>-3.7082245559060922E-2</v>
      </c>
      <c r="D48">
        <f t="shared" si="0"/>
        <v>39.048113458598458</v>
      </c>
      <c r="E48">
        <f t="shared" si="1"/>
        <v>1207.3680084849468</v>
      </c>
    </row>
    <row r="49" spans="1:5" x14ac:dyDescent="0.25">
      <c r="A49">
        <v>28</v>
      </c>
      <c r="B49">
        <v>32.800000000000097</v>
      </c>
      <c r="C49">
        <f t="shared" si="2"/>
        <v>-3.3342067479381399E-2</v>
      </c>
      <c r="D49">
        <f t="shared" si="0"/>
        <v>39.040697009486642</v>
      </c>
      <c r="E49">
        <f t="shared" si="1"/>
        <v>1215.1768895317553</v>
      </c>
    </row>
    <row r="50" spans="1:5" x14ac:dyDescent="0.25">
      <c r="A50">
        <v>29</v>
      </c>
      <c r="B50">
        <v>33.000000000000099</v>
      </c>
      <c r="C50">
        <f t="shared" si="2"/>
        <v>-2.9979736666511769E-2</v>
      </c>
      <c r="D50">
        <f t="shared" si="0"/>
        <v>39.034028595990769</v>
      </c>
      <c r="E50">
        <f t="shared" si="1"/>
        <v>1222.9843620923029</v>
      </c>
    </row>
    <row r="51" spans="1:5" x14ac:dyDescent="0.25">
      <c r="A51">
        <v>30</v>
      </c>
      <c r="B51">
        <v>33.200000000000102</v>
      </c>
      <c r="C51">
        <f t="shared" si="2"/>
        <v>-2.695696546192039E-2</v>
      </c>
      <c r="D51">
        <f t="shared" si="0"/>
        <v>39.028032648657465</v>
      </c>
      <c r="E51">
        <f t="shared" si="1"/>
        <v>1230.7905682167677</v>
      </c>
    </row>
    <row r="52" spans="1:5" x14ac:dyDescent="0.25">
      <c r="A52">
        <v>31</v>
      </c>
      <c r="B52">
        <v>33.400000000000098</v>
      </c>
      <c r="C52">
        <f t="shared" si="2"/>
        <v>-2.4239368131345529E-2</v>
      </c>
      <c r="D52">
        <f t="shared" si="0"/>
        <v>39.022641255565084</v>
      </c>
      <c r="E52">
        <f t="shared" si="1"/>
        <v>1238.5956356071899</v>
      </c>
    </row>
    <row r="53" spans="1:5" x14ac:dyDescent="0.25">
      <c r="A53">
        <v>32</v>
      </c>
      <c r="B53">
        <v>33.600000000000101</v>
      </c>
      <c r="C53">
        <f t="shared" si="2"/>
        <v>-2.1796058978718946E-2</v>
      </c>
      <c r="D53">
        <f t="shared" si="0"/>
        <v>39.017793381938816</v>
      </c>
      <c r="E53">
        <f t="shared" si="1"/>
        <v>1246.3996790709402</v>
      </c>
    </row>
    <row r="54" spans="1:5" x14ac:dyDescent="0.25">
      <c r="A54">
        <v>33</v>
      </c>
      <c r="B54">
        <v>33.800000000000097</v>
      </c>
      <c r="C54">
        <f t="shared" si="2"/>
        <v>-1.9599292659414402E-2</v>
      </c>
      <c r="D54">
        <f t="shared" si="0"/>
        <v>39.013434170143071</v>
      </c>
      <c r="E54">
        <f t="shared" si="1"/>
        <v>1254.2028018261485</v>
      </c>
    </row>
    <row r="55" spans="1:5" x14ac:dyDescent="0.25">
      <c r="A55">
        <v>34</v>
      </c>
      <c r="B55">
        <v>34.000000000000099</v>
      </c>
      <c r="C55">
        <f t="shared" si="2"/>
        <v>-1.762414210951313E-2</v>
      </c>
      <c r="D55">
        <f t="shared" si="0"/>
        <v>39.009514311611191</v>
      </c>
      <c r="E55">
        <f t="shared" si="1"/>
        <v>1262.005096674324</v>
      </c>
    </row>
    <row r="56" spans="1:5" x14ac:dyDescent="0.25">
      <c r="A56">
        <v>35</v>
      </c>
      <c r="B56">
        <v>34.200000000000102</v>
      </c>
      <c r="C56">
        <f t="shared" si="2"/>
        <v>-1.5848210033839294E-2</v>
      </c>
      <c r="D56">
        <f t="shared" si="0"/>
        <v>39.005989483189289</v>
      </c>
      <c r="E56">
        <f t="shared" si="1"/>
        <v>1269.806647053804</v>
      </c>
    </row>
    <row r="57" spans="1:5" x14ac:dyDescent="0.25">
      <c r="A57">
        <v>36</v>
      </c>
      <c r="B57">
        <v>34.400000000000098</v>
      </c>
      <c r="C57">
        <f t="shared" si="2"/>
        <v>-1.4251370356275217E-2</v>
      </c>
      <c r="D57">
        <f t="shared" si="0"/>
        <v>39.002819841182522</v>
      </c>
      <c r="E57">
        <f t="shared" si="1"/>
        <v>1277.6075279862412</v>
      </c>
    </row>
    <row r="58" spans="1:5" x14ac:dyDescent="0.25">
      <c r="A58">
        <v>37</v>
      </c>
      <c r="B58">
        <v>34.600000000000101</v>
      </c>
      <c r="C58">
        <f t="shared" si="2"/>
        <v>-1.2815536439804376E-2</v>
      </c>
      <c r="D58">
        <f t="shared" si="0"/>
        <v>38.999969567111265</v>
      </c>
      <c r="E58">
        <f t="shared" si="1"/>
        <v>1285.4078069270706</v>
      </c>
    </row>
    <row r="59" spans="1:5" x14ac:dyDescent="0.25">
      <c r="A59">
        <v>38</v>
      </c>
      <c r="B59">
        <v>34.800000000000097</v>
      </c>
      <c r="C59">
        <f t="shared" si="2"/>
        <v>-1.1524453239184496E-2</v>
      </c>
      <c r="D59">
        <f t="shared" si="0"/>
        <v>38.997406459823303</v>
      </c>
      <c r="E59">
        <f t="shared" si="1"/>
        <v>1293.2075445297642</v>
      </c>
    </row>
    <row r="60" spans="1:5" x14ac:dyDescent="0.25">
      <c r="A60">
        <v>39</v>
      </c>
      <c r="B60">
        <v>35.000000000000099</v>
      </c>
      <c r="C60">
        <f t="shared" si="2"/>
        <v>-1.0363510862056557E-2</v>
      </c>
      <c r="D60">
        <f t="shared" si="0"/>
        <v>38.995101569175468</v>
      </c>
      <c r="E60">
        <f t="shared" si="1"/>
        <v>1301.0067953326641</v>
      </c>
    </row>
    <row r="61" spans="1:5" x14ac:dyDescent="0.25">
      <c r="A61">
        <v>40</v>
      </c>
      <c r="B61">
        <v>35.200000000000102</v>
      </c>
      <c r="C61">
        <f t="shared" si="2"/>
        <v>-9.3195772904746121E-3</v>
      </c>
      <c r="D61">
        <f t="shared" si="0"/>
        <v>38.993028867003055</v>
      </c>
      <c r="E61">
        <f t="shared" si="1"/>
        <v>1308.805608376282</v>
      </c>
    </row>
    <row r="62" spans="1:5" x14ac:dyDescent="0.25">
      <c r="A62">
        <v>41</v>
      </c>
      <c r="B62">
        <v>35.400000000000098</v>
      </c>
      <c r="C62">
        <f t="shared" si="2"/>
        <v>-8.3808482590796984E-3</v>
      </c>
      <c r="D62">
        <f t="shared" si="0"/>
        <v>38.99116495154496</v>
      </c>
      <c r="E62">
        <f t="shared" si="1"/>
        <v>1316.6040277581367</v>
      </c>
    </row>
    <row r="63" spans="1:5" x14ac:dyDescent="0.25">
      <c r="A63">
        <v>42</v>
      </c>
      <c r="B63">
        <v>35.600000000000101</v>
      </c>
      <c r="C63">
        <f t="shared" si="2"/>
        <v>-7.5367125020697756E-3</v>
      </c>
      <c r="D63">
        <f t="shared" si="0"/>
        <v>38.989488781893144</v>
      </c>
      <c r="E63">
        <f t="shared" si="1"/>
        <v>1324.4020931314806</v>
      </c>
    </row>
    <row r="64" spans="1:5" x14ac:dyDescent="0.25">
      <c r="A64">
        <v>43</v>
      </c>
      <c r="B64">
        <v>35.800000000000097</v>
      </c>
      <c r="C64">
        <f t="shared" si="2"/>
        <v>-6.7776307729197072E-3</v>
      </c>
      <c r="D64">
        <f t="shared" si="0"/>
        <v>38.987981439392726</v>
      </c>
      <c r="E64">
        <f t="shared" si="1"/>
        <v>1332.1998401536091</v>
      </c>
    </row>
    <row r="65" spans="1:5" x14ac:dyDescent="0.25">
      <c r="A65">
        <v>44</v>
      </c>
      <c r="B65">
        <v>36.000000000000099</v>
      </c>
      <c r="C65">
        <f t="shared" si="2"/>
        <v>-6.0950272107351822E-3</v>
      </c>
      <c r="D65">
        <f t="shared" si="0"/>
        <v>38.986625913238143</v>
      </c>
      <c r="E65">
        <f t="shared" si="1"/>
        <v>1339.9973008888721</v>
      </c>
    </row>
    <row r="66" spans="1:5" x14ac:dyDescent="0.25">
      <c r="A66">
        <v>45</v>
      </c>
      <c r="B66">
        <v>36.200000000000102</v>
      </c>
      <c r="C66">
        <f t="shared" si="2"/>
        <v>-5.4811917782817687E-3</v>
      </c>
      <c r="D66">
        <f t="shared" si="0"/>
        <v>38.985406907795998</v>
      </c>
      <c r="E66">
        <f t="shared" si="1"/>
        <v>1347.7945041709756</v>
      </c>
    </row>
    <row r="67" spans="1:5" x14ac:dyDescent="0.25">
      <c r="A67">
        <v>46</v>
      </c>
      <c r="B67">
        <v>36.400000000000098</v>
      </c>
      <c r="C67">
        <f t="shared" si="2"/>
        <v>-4.9291926313017598E-3</v>
      </c>
      <c r="D67">
        <f t="shared" si="0"/>
        <v>38.98431066944034</v>
      </c>
      <c r="E67">
        <f t="shared" si="1"/>
        <v>1355.5914759286993</v>
      </c>
    </row>
    <row r="68" spans="1:5" x14ac:dyDescent="0.25">
      <c r="A68">
        <v>47</v>
      </c>
      <c r="B68">
        <v>36.600000000000101</v>
      </c>
      <c r="C68">
        <f t="shared" si="2"/>
        <v>-4.4327973983726565E-3</v>
      </c>
      <c r="D68">
        <f t="shared" si="0"/>
        <v>38.983324830914079</v>
      </c>
      <c r="E68">
        <f t="shared" si="1"/>
        <v>1363.3882394787347</v>
      </c>
    </row>
    <row r="69" spans="1:5" x14ac:dyDescent="0.25">
      <c r="A69">
        <v>48</v>
      </c>
      <c r="B69">
        <v>36.800000000000097</v>
      </c>
      <c r="C69">
        <f t="shared" si="2"/>
        <v>-3.9864024573628143E-3</v>
      </c>
      <c r="D69">
        <f t="shared" si="0"/>
        <v>38.982438271434404</v>
      </c>
      <c r="E69">
        <f t="shared" si="1"/>
        <v>1371.1848157889694</v>
      </c>
    </row>
    <row r="70" spans="1:5" x14ac:dyDescent="0.25">
      <c r="A70">
        <v>49</v>
      </c>
      <c r="B70">
        <v>37.000000000000099</v>
      </c>
      <c r="C70">
        <f t="shared" si="2"/>
        <v>-3.5849693898217794E-3</v>
      </c>
      <c r="D70">
        <f t="shared" si="0"/>
        <v>38.981640990942928</v>
      </c>
      <c r="E70">
        <f t="shared" si="1"/>
        <v>1378.9812237152071</v>
      </c>
    </row>
    <row r="71" spans="1:5" x14ac:dyDescent="0.25">
      <c r="A71">
        <v>50</v>
      </c>
      <c r="B71">
        <v>37.200000000000102</v>
      </c>
      <c r="C71">
        <f t="shared" si="2"/>
        <v>-3.2239678795971116E-3</v>
      </c>
      <c r="D71">
        <f t="shared" si="0"/>
        <v>38.980923997064963</v>
      </c>
      <c r="E71">
        <f t="shared" si="1"/>
        <v>1386.7774802140079</v>
      </c>
    </row>
    <row r="72" spans="1:5" x14ac:dyDescent="0.25">
      <c r="A72">
        <v>51</v>
      </c>
      <c r="B72">
        <v>37.400000000000098</v>
      </c>
      <c r="C72">
        <f t="shared" si="2"/>
        <v>-2.8993243979993366E-3</v>
      </c>
      <c r="D72">
        <f t="shared" si="0"/>
        <v>38.98027920348904</v>
      </c>
      <c r="E72">
        <f t="shared" si="1"/>
        <v>1394.5736005340634</v>
      </c>
    </row>
    <row r="73" spans="1:5" x14ac:dyDescent="0.25">
      <c r="A73">
        <v>52</v>
      </c>
      <c r="B73">
        <v>37.600000000000101</v>
      </c>
      <c r="C73">
        <f t="shared" si="2"/>
        <v>-2.6073760857467931E-3</v>
      </c>
      <c r="D73">
        <f t="shared" si="0"/>
        <v>38.979699338609443</v>
      </c>
      <c r="E73">
        <f t="shared" si="1"/>
        <v>1402.3695983882733</v>
      </c>
    </row>
    <row r="74" spans="1:5" x14ac:dyDescent="0.25">
      <c r="A74">
        <v>53</v>
      </c>
      <c r="B74">
        <v>37.800000000000097</v>
      </c>
      <c r="C74">
        <f t="shared" si="2"/>
        <v>-2.344829302630913E-3</v>
      </c>
      <c r="D74">
        <f t="shared" si="0"/>
        <v>38.979177863392295</v>
      </c>
      <c r="E74">
        <f t="shared" si="1"/>
        <v>1410.1654861084735</v>
      </c>
    </row>
    <row r="75" spans="1:5" x14ac:dyDescent="0.25">
      <c r="A75">
        <v>54</v>
      </c>
      <c r="B75">
        <v>38.000000000000199</v>
      </c>
      <c r="C75">
        <f t="shared" si="2"/>
        <v>-2.1087223703037949E-3</v>
      </c>
      <c r="D75">
        <f t="shared" si="0"/>
        <v>38.978708897531767</v>
      </c>
      <c r="E75">
        <f t="shared" si="1"/>
        <v>1417.9612747845658</v>
      </c>
    </row>
    <row r="76" spans="1:5" x14ac:dyDescent="0.25">
      <c r="A76">
        <v>55</v>
      </c>
      <c r="B76">
        <v>38.200000000000202</v>
      </c>
      <c r="C76">
        <f t="shared" si="2"/>
        <v>-1.8963920821981617E-3</v>
      </c>
      <c r="D76">
        <f t="shared" si="0"/>
        <v>38.978287153057707</v>
      </c>
      <c r="E76">
        <f t="shared" si="1"/>
        <v>1425.7569743896247</v>
      </c>
    </row>
    <row r="77" spans="1:5" x14ac:dyDescent="0.25">
      <c r="A77">
        <v>56</v>
      </c>
      <c r="B77">
        <v>38.400000000000198</v>
      </c>
      <c r="C77">
        <f t="shared" si="2"/>
        <v>-1.7054435982117866E-3</v>
      </c>
      <c r="D77">
        <f t="shared" si="0"/>
        <v>38.977907874641268</v>
      </c>
      <c r="E77">
        <f t="shared" si="1"/>
        <v>1433.5525938923945</v>
      </c>
    </row>
    <row r="78" spans="1:5" x14ac:dyDescent="0.25">
      <c r="A78">
        <v>57</v>
      </c>
      <c r="B78">
        <v>38.6000000000002</v>
      </c>
      <c r="C78">
        <f t="shared" si="2"/>
        <v>-1.5337233809535888E-3</v>
      </c>
      <c r="D78">
        <f t="shared" si="0"/>
        <v>38.977566785921624</v>
      </c>
      <c r="E78">
        <f t="shared" si="1"/>
        <v>1441.3481413584507</v>
      </c>
    </row>
    <row r="79" spans="1:5" x14ac:dyDescent="0.25">
      <c r="A79">
        <v>58</v>
      </c>
      <c r="B79">
        <v>38.800000000000203</v>
      </c>
      <c r="C79">
        <f t="shared" si="2"/>
        <v>-1.3792948652451287E-3</v>
      </c>
      <c r="D79">
        <f t="shared" si="0"/>
        <v>38.977260041245437</v>
      </c>
      <c r="E79">
        <f t="shared" si="1"/>
        <v>1449.1436240411674</v>
      </c>
    </row>
    <row r="80" spans="1:5" x14ac:dyDescent="0.25">
      <c r="A80">
        <v>59</v>
      </c>
      <c r="B80">
        <v>39.000000000000199</v>
      </c>
      <c r="C80">
        <f t="shared" si="2"/>
        <v>-1.2404165841228831E-3</v>
      </c>
      <c r="D80">
        <f t="shared" si="0"/>
        <v>38.976984182272389</v>
      </c>
      <c r="E80">
        <f t="shared" si="1"/>
        <v>1456.9390484635192</v>
      </c>
    </row>
    <row r="81" spans="1:5" x14ac:dyDescent="0.25">
      <c r="A81">
        <v>60</v>
      </c>
      <c r="B81">
        <v>39.200000000000202</v>
      </c>
      <c r="C81">
        <f t="shared" si="2"/>
        <v>-1.1155225026673321E-3</v>
      </c>
      <c r="D81">
        <f t="shared" si="0"/>
        <v>38.976736098955563</v>
      </c>
      <c r="E81">
        <f t="shared" si="1"/>
        <v>1464.7344204916419</v>
      </c>
    </row>
    <row r="82" spans="1:5" x14ac:dyDescent="0.25">
      <c r="A82">
        <v>61</v>
      </c>
      <c r="B82">
        <v>39.400000000000198</v>
      </c>
      <c r="C82">
        <f t="shared" si="2"/>
        <v>-1.0032043363601417E-3</v>
      </c>
      <c r="D82">
        <f t="shared" si="0"/>
        <v>38.976512994455028</v>
      </c>
      <c r="E82">
        <f t="shared" si="1"/>
        <v>1472.5297454009831</v>
      </c>
    </row>
    <row r="83" spans="1:5" x14ac:dyDescent="0.25">
      <c r="A83">
        <v>62</v>
      </c>
      <c r="B83">
        <v>39.6000000000002</v>
      </c>
      <c r="C83">
        <f t="shared" si="2"/>
        <v>-9.0219565324112239E-4</v>
      </c>
      <c r="D83">
        <f t="shared" si="0"/>
        <v>38.976312353587758</v>
      </c>
      <c r="E83">
        <f t="shared" si="1"/>
        <v>1480.3250279357874</v>
      </c>
    </row>
    <row r="84" spans="1:5" x14ac:dyDescent="0.25">
      <c r="A84">
        <v>63</v>
      </c>
      <c r="B84">
        <v>39.800000000000203</v>
      </c>
      <c r="C84">
        <f t="shared" si="2"/>
        <v>-8.1135757962869093E-4</v>
      </c>
      <c r="D84">
        <f t="shared" si="0"/>
        <v>38.976131914457113</v>
      </c>
      <c r="E84">
        <f t="shared" si="1"/>
        <v>1488.1202723625918</v>
      </c>
    </row>
    <row r="85" spans="1:5" x14ac:dyDescent="0.25">
      <c r="A85">
        <v>64</v>
      </c>
      <c r="B85">
        <v>40.000000000000199</v>
      </c>
      <c r="C85">
        <f t="shared" si="2"/>
        <v>-7.2966594738055335E-4</v>
      </c>
      <c r="D85">
        <f t="shared" si="0"/>
        <v>38.975969642941187</v>
      </c>
      <c r="E85">
        <f t="shared" si="1"/>
        <v>1495.9154825183316</v>
      </c>
    </row>
    <row r="86" spans="1:5" x14ac:dyDescent="0.25">
      <c r="A86">
        <v>65</v>
      </c>
      <c r="B86" s="1">
        <v>40.200000000000202</v>
      </c>
      <c r="C86" s="1">
        <f t="shared" si="2"/>
        <v>-6.5619973709374335E-4</v>
      </c>
      <c r="D86" s="1">
        <f t="shared" si="0"/>
        <v>38.975823709751708</v>
      </c>
      <c r="E86" s="1">
        <f t="shared" si="1"/>
        <v>1503.7106618536009</v>
      </c>
    </row>
    <row r="87" spans="1:5" x14ac:dyDescent="0.25">
      <c r="A87">
        <v>66</v>
      </c>
      <c r="B87">
        <v>40.400000000000198</v>
      </c>
      <c r="C87">
        <f t="shared" si="2"/>
        <v>-5.9013068640823008E-4</v>
      </c>
      <c r="D87">
        <f t="shared" si="0"/>
        <v>38.975692469804287</v>
      </c>
      <c r="E87">
        <f t="shared" si="1"/>
        <v>1511.5058134715564</v>
      </c>
    </row>
    <row r="88" spans="1:5" x14ac:dyDescent="0.25">
      <c r="A88">
        <v>67</v>
      </c>
      <c r="B88">
        <v>40.6000000000002</v>
      </c>
      <c r="C88">
        <f t="shared" ref="C88:C99" si="3">$C$6-(0.5*$C$9*$C$10*$I$27*$D88^2)/$C$7</f>
        <v>-5.3071394581927223E-4</v>
      </c>
      <c r="D88">
        <f t="shared" ref="D88:D99" si="4">$C87*$C$12+$D87</f>
        <v>38.975574443667007</v>
      </c>
      <c r="E88">
        <f t="shared" ref="E88:E99" si="5">$E87+0.5*($D87+$D88)*$C$12</f>
        <v>1519.3009401629035</v>
      </c>
    </row>
    <row r="89" spans="1:5" x14ac:dyDescent="0.25">
      <c r="A89">
        <v>68</v>
      </c>
      <c r="B89">
        <v>40.800000000000203</v>
      </c>
      <c r="C89">
        <f t="shared" si="3"/>
        <v>-4.772796762750886E-4</v>
      </c>
      <c r="D89">
        <f t="shared" si="4"/>
        <v>38.975468300877843</v>
      </c>
      <c r="E89">
        <f t="shared" si="5"/>
        <v>1527.0960444373579</v>
      </c>
    </row>
    <row r="90" spans="1:5" x14ac:dyDescent="0.25">
      <c r="A90">
        <v>69</v>
      </c>
      <c r="B90">
        <v>41.000000000000199</v>
      </c>
      <c r="C90">
        <f t="shared" si="3"/>
        <v>-4.2922549357626849E-4</v>
      </c>
      <c r="D90">
        <f t="shared" si="4"/>
        <v>38.975372844942591</v>
      </c>
      <c r="E90">
        <f t="shared" si="5"/>
        <v>1534.89112855194</v>
      </c>
    </row>
    <row r="91" spans="1:5" x14ac:dyDescent="0.25">
      <c r="A91">
        <v>70</v>
      </c>
      <c r="B91">
        <v>41.200000000000202</v>
      </c>
      <c r="C91">
        <f t="shared" si="3"/>
        <v>-3.8600967413238152E-4</v>
      </c>
      <c r="D91">
        <f t="shared" si="4"/>
        <v>38.975286999843874</v>
      </c>
      <c r="E91">
        <f t="shared" si="5"/>
        <v>1542.6861945364187</v>
      </c>
    </row>
    <row r="92" spans="1:5" x14ac:dyDescent="0.25">
      <c r="A92">
        <v>71</v>
      </c>
      <c r="B92">
        <v>41.400000000000198</v>
      </c>
      <c r="C92">
        <f t="shared" si="3"/>
        <v>-3.4714504530697354E-4</v>
      </c>
      <c r="D92">
        <f t="shared" si="4"/>
        <v>38.975209797909045</v>
      </c>
      <c r="E92">
        <f t="shared" si="5"/>
        <v>1550.481244216194</v>
      </c>
    </row>
    <row r="93" spans="1:5" x14ac:dyDescent="0.25">
      <c r="A93">
        <v>72</v>
      </c>
      <c r="B93">
        <v>41.6000000000002</v>
      </c>
      <c r="C93">
        <f t="shared" si="3"/>
        <v>-3.121934913501434E-4</v>
      </c>
      <c r="D93">
        <f t="shared" si="4"/>
        <v>38.975140368899986</v>
      </c>
      <c r="E93">
        <f t="shared" si="5"/>
        <v>1558.2762792328749</v>
      </c>
    </row>
    <row r="94" spans="1:5" x14ac:dyDescent="0.25">
      <c r="A94">
        <v>73</v>
      </c>
      <c r="B94">
        <v>41.800000000000203</v>
      </c>
      <c r="C94">
        <f t="shared" si="3"/>
        <v>-2.8076101277285659E-4</v>
      </c>
      <c r="D94">
        <f t="shared" si="4"/>
        <v>38.975077930201714</v>
      </c>
      <c r="E94">
        <f t="shared" si="5"/>
        <v>1566.0713010627851</v>
      </c>
    </row>
    <row r="95" spans="1:5" x14ac:dyDescent="0.25">
      <c r="A95">
        <v>74</v>
      </c>
      <c r="B95">
        <v>42.000000000000199</v>
      </c>
      <c r="C95">
        <f t="shared" si="3"/>
        <v>-2.5249328350440692E-4</v>
      </c>
      <c r="D95">
        <f t="shared" si="4"/>
        <v>38.97502177799916</v>
      </c>
      <c r="E95">
        <f t="shared" si="5"/>
        <v>1573.8663110336051</v>
      </c>
    </row>
    <row r="96" spans="1:5" x14ac:dyDescent="0.25">
      <c r="A96">
        <v>75</v>
      </c>
      <c r="B96">
        <v>42.200000000000202</v>
      </c>
      <c r="C96">
        <f t="shared" si="3"/>
        <v>-2.2707165553725872E-4</v>
      </c>
      <c r="D96">
        <f t="shared" si="4"/>
        <v>38.974971279342462</v>
      </c>
      <c r="E96">
        <f t="shared" si="5"/>
        <v>1581.6613103393393</v>
      </c>
    </row>
    <row r="97" spans="1:5" x14ac:dyDescent="0.25">
      <c r="A97">
        <v>76</v>
      </c>
      <c r="B97">
        <v>42.400000000000198</v>
      </c>
      <c r="C97">
        <f t="shared" si="3"/>
        <v>-2.0420956603217633E-4</v>
      </c>
      <c r="D97">
        <f t="shared" si="4"/>
        <v>38.974925865011357</v>
      </c>
      <c r="E97">
        <f t="shared" si="5"/>
        <v>1589.4563000537746</v>
      </c>
    </row>
    <row r="98" spans="1:5" x14ac:dyDescent="0.25">
      <c r="A98">
        <v>77</v>
      </c>
      <c r="B98">
        <v>42.6000000000002</v>
      </c>
      <c r="C98">
        <f t="shared" si="3"/>
        <v>-1.8364930632763787E-4</v>
      </c>
      <c r="D98">
        <f t="shared" si="4"/>
        <v>38.974885023098153</v>
      </c>
      <c r="E98">
        <f t="shared" si="5"/>
        <v>1597.2512811425856</v>
      </c>
    </row>
    <row r="99" spans="1:5" x14ac:dyDescent="0.25">
      <c r="A99">
        <v>78</v>
      </c>
      <c r="B99">
        <v>42.800000000000203</v>
      </c>
      <c r="C99">
        <f t="shared" si="3"/>
        <v>-1.6515911632808411E-4</v>
      </c>
      <c r="D99">
        <f t="shared" si="4"/>
        <v>38.974848293236889</v>
      </c>
      <c r="E99">
        <f t="shared" si="5"/>
        <v>1605.046254474219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BEA4-3101-4B12-ABFC-2BD4E8780389}">
  <dimension ref="A1:J115"/>
  <sheetViews>
    <sheetView topLeftCell="A21" zoomScaleNormal="100" workbookViewId="0">
      <selection activeCell="I36" sqref="I36"/>
    </sheetView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8" max="8" width="11.6328125" customWidth="1"/>
    <col min="9" max="9" width="17.90625" customWidth="1"/>
  </cols>
  <sheetData>
    <row r="1" spans="1:10" ht="20" x14ac:dyDescent="0.4">
      <c r="A1" s="12" t="s">
        <v>31</v>
      </c>
    </row>
    <row r="5" spans="1:10" x14ac:dyDescent="0.25">
      <c r="B5" s="3" t="s">
        <v>4</v>
      </c>
      <c r="C5" s="4"/>
    </row>
    <row r="6" spans="1:10" x14ac:dyDescent="0.25">
      <c r="B6" s="5" t="s">
        <v>6</v>
      </c>
      <c r="C6" s="6">
        <v>9.81</v>
      </c>
    </row>
    <row r="7" spans="1:10" x14ac:dyDescent="0.25">
      <c r="B7" s="5" t="s">
        <v>5</v>
      </c>
      <c r="C7" s="6">
        <v>17463.310000000001</v>
      </c>
    </row>
    <row r="8" spans="1:10" x14ac:dyDescent="0.25">
      <c r="B8" s="5" t="s">
        <v>7</v>
      </c>
      <c r="C8" s="11" t="s">
        <v>13</v>
      </c>
    </row>
    <row r="9" spans="1:10" x14ac:dyDescent="0.25">
      <c r="B9" s="5" t="s">
        <v>8</v>
      </c>
      <c r="C9" s="6">
        <v>1.4</v>
      </c>
    </row>
    <row r="10" spans="1:10" x14ac:dyDescent="0.25">
      <c r="B10" s="5" t="s">
        <v>9</v>
      </c>
      <c r="C10" s="6">
        <v>345</v>
      </c>
      <c r="H10" s="9" t="s">
        <v>23</v>
      </c>
      <c r="I10" s="9" t="s">
        <v>15</v>
      </c>
    </row>
    <row r="11" spans="1:10" x14ac:dyDescent="0.25">
      <c r="B11" s="5" t="s">
        <v>10</v>
      </c>
      <c r="C11" s="6">
        <v>91.44</v>
      </c>
      <c r="H11">
        <v>0</v>
      </c>
      <c r="I11" s="10">
        <v>1.2250000000000001</v>
      </c>
      <c r="J11" s="9"/>
    </row>
    <row r="12" spans="1:10" x14ac:dyDescent="0.25">
      <c r="B12" s="5" t="s">
        <v>11</v>
      </c>
      <c r="C12" s="6">
        <v>0.2</v>
      </c>
      <c r="H12">
        <v>0.5</v>
      </c>
      <c r="I12" s="10">
        <v>1.167</v>
      </c>
      <c r="J12" s="9"/>
    </row>
    <row r="13" spans="1:10" x14ac:dyDescent="0.25">
      <c r="B13" s="7" t="s">
        <v>12</v>
      </c>
      <c r="C13" s="8">
        <v>0</v>
      </c>
      <c r="H13">
        <v>1</v>
      </c>
      <c r="I13" s="10">
        <v>1.1120000000000001</v>
      </c>
      <c r="J13" s="9"/>
    </row>
    <row r="14" spans="1:10" x14ac:dyDescent="0.25">
      <c r="H14">
        <v>1.5</v>
      </c>
      <c r="I14" s="10">
        <v>1.0580000000000001</v>
      </c>
      <c r="J14" s="9"/>
    </row>
    <row r="15" spans="1:10" x14ac:dyDescent="0.25">
      <c r="H15">
        <v>2</v>
      </c>
      <c r="I15" s="10">
        <v>1.0069999999999999</v>
      </c>
      <c r="J15" s="9"/>
    </row>
    <row r="16" spans="1:10" x14ac:dyDescent="0.25">
      <c r="H16">
        <v>2.5</v>
      </c>
      <c r="I16" s="10">
        <v>0.95699999999999996</v>
      </c>
      <c r="J16" s="9"/>
    </row>
    <row r="17" spans="1:10" x14ac:dyDescent="0.25">
      <c r="H17">
        <v>3</v>
      </c>
      <c r="I17" s="10">
        <v>0.90900000000000003</v>
      </c>
      <c r="J17" s="9"/>
    </row>
    <row r="18" spans="1:10" x14ac:dyDescent="0.25">
      <c r="H18">
        <v>3.5</v>
      </c>
      <c r="I18" s="10">
        <v>0.86299999999999999</v>
      </c>
      <c r="J18" s="9"/>
    </row>
    <row r="19" spans="1:10" x14ac:dyDescent="0.25">
      <c r="H19">
        <v>4</v>
      </c>
      <c r="I19" s="10">
        <v>0.81899999999999995</v>
      </c>
      <c r="J19" s="9"/>
    </row>
    <row r="20" spans="1:10" x14ac:dyDescent="0.25">
      <c r="H20">
        <v>4.5</v>
      </c>
      <c r="I20" s="10">
        <v>0.77700000000000002</v>
      </c>
      <c r="J20" s="9"/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H21">
        <v>5</v>
      </c>
      <c r="I21" s="10">
        <v>0.73599999999999999</v>
      </c>
      <c r="J21" s="9"/>
    </row>
    <row r="22" spans="1:10" x14ac:dyDescent="0.25">
      <c r="A22">
        <v>1</v>
      </c>
      <c r="B22">
        <v>40.200000000000003</v>
      </c>
      <c r="C22">
        <f>$C$6-(0.5*$C$9*$C$10*$I$28*$D22^2)/$C$7</f>
        <v>-0.60988324426038254</v>
      </c>
      <c r="D22">
        <v>38.975823709751708</v>
      </c>
      <c r="E22">
        <v>1503.7106618536009</v>
      </c>
      <c r="H22">
        <v>5.5</v>
      </c>
      <c r="I22" s="10">
        <v>0.69699999999999995</v>
      </c>
      <c r="J22" s="9"/>
    </row>
    <row r="23" spans="1:10" x14ac:dyDescent="0.25">
      <c r="A23">
        <v>2</v>
      </c>
      <c r="B23">
        <v>40.4</v>
      </c>
      <c r="C23">
        <f>$C$6-(0.5*$C$9*$C$10*$I$28*$D23^2)/$C$7</f>
        <v>-0.54476628099851432</v>
      </c>
      <c r="D23">
        <f>$C22*$C$12+$D22</f>
        <v>38.853847060899632</v>
      </c>
      <c r="E23">
        <f>$E22+0.5*($D22+$D23)*$C$12</f>
        <v>1511.4936289306661</v>
      </c>
      <c r="H23">
        <v>6</v>
      </c>
      <c r="I23" s="10">
        <v>0.66</v>
      </c>
      <c r="J23" s="9"/>
    </row>
    <row r="24" spans="1:10" x14ac:dyDescent="0.25">
      <c r="A24">
        <v>3</v>
      </c>
      <c r="B24">
        <v>40.6</v>
      </c>
      <c r="C24">
        <f>$C$6-(0.5*$C$9*$C$10*$I$28*$D24^2)/$C$7</f>
        <v>-0.48677440786279469</v>
      </c>
      <c r="D24">
        <f t="shared" ref="D24:D87" si="0">$C23*$C$12+$D23</f>
        <v>38.744893804699927</v>
      </c>
      <c r="E24">
        <f t="shared" ref="E24:E87" si="1">$E23+0.5*($D23+$D24)*$C$12</f>
        <v>1519.253503017226</v>
      </c>
      <c r="H24">
        <v>6.5</v>
      </c>
      <c r="I24" s="10">
        <v>0.624</v>
      </c>
      <c r="J24" s="9"/>
    </row>
    <row r="25" spans="1:10" x14ac:dyDescent="0.25">
      <c r="A25">
        <v>4</v>
      </c>
      <c r="B25">
        <v>40.799999999999997</v>
      </c>
      <c r="C25">
        <f t="shared" ref="C25:C87" si="2">$C$6-(0.5*$C$9*$C$10*$I$28*$D25^2)/$C$7</f>
        <v>-0.43509369693130395</v>
      </c>
      <c r="D25">
        <f t="shared" si="0"/>
        <v>38.647538923127371</v>
      </c>
      <c r="E25">
        <f t="shared" si="1"/>
        <v>1526.9927462900087</v>
      </c>
      <c r="H25">
        <v>7</v>
      </c>
      <c r="I25" s="10">
        <v>0.59</v>
      </c>
      <c r="J25" s="9"/>
    </row>
    <row r="26" spans="1:10" x14ac:dyDescent="0.25">
      <c r="A26">
        <v>5</v>
      </c>
      <c r="B26">
        <v>41</v>
      </c>
      <c r="C26">
        <f t="shared" si="2"/>
        <v>-0.38900996191713055</v>
      </c>
      <c r="D26">
        <f t="shared" si="0"/>
        <v>38.560520183741112</v>
      </c>
      <c r="E26">
        <f t="shared" si="1"/>
        <v>1534.7135522006954</v>
      </c>
      <c r="H26">
        <v>7.5</v>
      </c>
      <c r="I26" s="10">
        <v>0.55700000000000005</v>
      </c>
      <c r="J26" s="9"/>
    </row>
    <row r="27" spans="1:10" x14ac:dyDescent="0.25">
      <c r="A27">
        <v>6</v>
      </c>
      <c r="B27">
        <v>41.2</v>
      </c>
      <c r="C27">
        <f t="shared" si="2"/>
        <v>-0.34789522684901719</v>
      </c>
      <c r="D27">
        <f t="shared" si="0"/>
        <v>38.482718191357684</v>
      </c>
      <c r="E27">
        <f t="shared" si="1"/>
        <v>1542.4178760382053</v>
      </c>
      <c r="H27">
        <v>8</v>
      </c>
      <c r="I27" s="10">
        <v>0.52600000000000002</v>
      </c>
      <c r="J27" s="9"/>
    </row>
    <row r="28" spans="1:10" x14ac:dyDescent="0.25">
      <c r="A28">
        <v>7</v>
      </c>
      <c r="B28">
        <v>41.4</v>
      </c>
      <c r="C28">
        <f t="shared" si="2"/>
        <v>-0.31119627527247218</v>
      </c>
      <c r="D28">
        <f t="shared" si="0"/>
        <v>38.413139145987877</v>
      </c>
      <c r="E28">
        <f t="shared" si="1"/>
        <v>1550.1074617719398</v>
      </c>
      <c r="H28">
        <v>8.5</v>
      </c>
      <c r="I28" s="10">
        <v>0.496</v>
      </c>
      <c r="J28" s="9"/>
    </row>
    <row r="29" spans="1:10" x14ac:dyDescent="0.25">
      <c r="A29">
        <v>8</v>
      </c>
      <c r="B29">
        <v>41.6</v>
      </c>
      <c r="C29">
        <f t="shared" si="2"/>
        <v>-0.27842491626612009</v>
      </c>
      <c r="D29">
        <f t="shared" si="0"/>
        <v>38.350899890933384</v>
      </c>
      <c r="E29">
        <f t="shared" si="1"/>
        <v>1557.7838656756319</v>
      </c>
      <c r="H29">
        <v>9</v>
      </c>
      <c r="I29" s="10">
        <v>0.46700000000000003</v>
      </c>
      <c r="J29" s="9"/>
    </row>
    <row r="30" spans="1:10" x14ac:dyDescent="0.25">
      <c r="A30">
        <v>9</v>
      </c>
      <c r="B30">
        <v>41.8</v>
      </c>
      <c r="C30">
        <f t="shared" si="2"/>
        <v>-0.24914967473673322</v>
      </c>
      <c r="D30">
        <f t="shared" si="0"/>
        <v>38.295214907680162</v>
      </c>
      <c r="E30">
        <f t="shared" si="1"/>
        <v>1565.4484771554933</v>
      </c>
      <c r="H30">
        <v>9.5</v>
      </c>
      <c r="I30" s="10">
        <v>0.44</v>
      </c>
      <c r="J30" s="9"/>
    </row>
    <row r="31" spans="1:10" x14ac:dyDescent="0.25">
      <c r="A31">
        <v>10</v>
      </c>
      <c r="B31">
        <v>42</v>
      </c>
      <c r="C31">
        <f t="shared" si="2"/>
        <v>-0.22298866936534267</v>
      </c>
      <c r="D31">
        <f t="shared" si="0"/>
        <v>38.245384972732815</v>
      </c>
      <c r="E31">
        <f t="shared" si="1"/>
        <v>1573.1025371435346</v>
      </c>
      <c r="H31">
        <v>10</v>
      </c>
      <c r="I31" s="10">
        <v>0.41399999999999998</v>
      </c>
      <c r="J31" s="9"/>
    </row>
    <row r="32" spans="1:10" x14ac:dyDescent="0.25">
      <c r="A32">
        <v>11</v>
      </c>
      <c r="B32">
        <v>42.2</v>
      </c>
      <c r="C32">
        <f t="shared" si="2"/>
        <v>-0.199603485752192</v>
      </c>
      <c r="D32">
        <f t="shared" si="0"/>
        <v>38.200787238859746</v>
      </c>
      <c r="E32">
        <f t="shared" si="1"/>
        <v>1580.7471543646939</v>
      </c>
    </row>
    <row r="33" spans="1:5" x14ac:dyDescent="0.25">
      <c r="A33">
        <v>12</v>
      </c>
      <c r="B33">
        <v>42.4</v>
      </c>
      <c r="C33">
        <f t="shared" si="2"/>
        <v>-0.17869388740689018</v>
      </c>
      <c r="D33">
        <f t="shared" si="0"/>
        <v>38.160866541709311</v>
      </c>
      <c r="E33">
        <f t="shared" si="1"/>
        <v>1588.3833197427507</v>
      </c>
    </row>
    <row r="34" spans="1:5" x14ac:dyDescent="0.25">
      <c r="A34">
        <v>13</v>
      </c>
      <c r="B34">
        <v>42.6</v>
      </c>
      <c r="C34">
        <f t="shared" si="2"/>
        <v>-0.15999323526662579</v>
      </c>
      <c r="D34">
        <f t="shared" si="0"/>
        <v>38.125127764227933</v>
      </c>
      <c r="E34">
        <f t="shared" si="1"/>
        <v>1596.0119191733445</v>
      </c>
    </row>
    <row r="35" spans="1:5" x14ac:dyDescent="0.25">
      <c r="A35">
        <v>14</v>
      </c>
      <c r="B35">
        <v>42.799999999999898</v>
      </c>
      <c r="C35">
        <f t="shared" si="2"/>
        <v>-0.14326450893706344</v>
      </c>
      <c r="D35">
        <f t="shared" si="0"/>
        <v>38.093129117174605</v>
      </c>
      <c r="E35">
        <f t="shared" si="1"/>
        <v>1603.6337448614847</v>
      </c>
    </row>
    <row r="36" spans="1:5" x14ac:dyDescent="0.25">
      <c r="A36">
        <v>15</v>
      </c>
      <c r="B36">
        <v>42.999999999999901</v>
      </c>
      <c r="C36">
        <f t="shared" si="2"/>
        <v>-0.12829684101754246</v>
      </c>
      <c r="D36">
        <f t="shared" si="0"/>
        <v>38.064476215387195</v>
      </c>
      <c r="E36">
        <f t="shared" si="1"/>
        <v>1611.2495053947409</v>
      </c>
    </row>
    <row r="37" spans="1:5" x14ac:dyDescent="0.25">
      <c r="A37">
        <v>16</v>
      </c>
      <c r="B37">
        <v>43.199999999999903</v>
      </c>
      <c r="C37">
        <f t="shared" si="2"/>
        <v>-0.11490249060512525</v>
      </c>
      <c r="D37">
        <f t="shared" si="0"/>
        <v>38.038816847183689</v>
      </c>
      <c r="E37">
        <f t="shared" si="1"/>
        <v>1618.8598347009981</v>
      </c>
    </row>
    <row r="38" spans="1:5" x14ac:dyDescent="0.25">
      <c r="A38">
        <v>17</v>
      </c>
      <c r="B38">
        <v>43.399999999999899</v>
      </c>
      <c r="C38">
        <f t="shared" si="2"/>
        <v>-0.10291419407711722</v>
      </c>
      <c r="D38">
        <f t="shared" si="0"/>
        <v>38.015836349062667</v>
      </c>
      <c r="E38">
        <f t="shared" si="1"/>
        <v>1626.4653000206229</v>
      </c>
    </row>
    <row r="39" spans="1:5" x14ac:dyDescent="0.25">
      <c r="A39">
        <v>18</v>
      </c>
      <c r="B39">
        <v>43.599999999999902</v>
      </c>
      <c r="C39">
        <f t="shared" si="2"/>
        <v>-9.218284108019148E-2</v>
      </c>
      <c r="D39">
        <f t="shared" si="0"/>
        <v>37.995253510247245</v>
      </c>
      <c r="E39">
        <f t="shared" si="1"/>
        <v>1634.0664090065538</v>
      </c>
    </row>
    <row r="40" spans="1:5" x14ac:dyDescent="0.25">
      <c r="A40">
        <v>19</v>
      </c>
      <c r="B40">
        <v>43.799999999999898</v>
      </c>
      <c r="C40">
        <f t="shared" si="2"/>
        <v>-8.257543173747095E-2</v>
      </c>
      <c r="D40">
        <f t="shared" si="0"/>
        <v>37.976816942031206</v>
      </c>
      <c r="E40">
        <f t="shared" si="1"/>
        <v>1641.6636160517817</v>
      </c>
    </row>
    <row r="41" spans="1:5" x14ac:dyDescent="0.25">
      <c r="A41">
        <v>20</v>
      </c>
      <c r="B41">
        <v>43.999999999999901</v>
      </c>
      <c r="C41">
        <f t="shared" si="2"/>
        <v>-7.3973277762824807E-2</v>
      </c>
      <c r="D41">
        <f t="shared" si="0"/>
        <v>37.96030185568371</v>
      </c>
      <c r="E41">
        <f t="shared" si="1"/>
        <v>1649.2573279315532</v>
      </c>
    </row>
    <row r="42" spans="1:5" x14ac:dyDescent="0.25">
      <c r="A42">
        <v>21</v>
      </c>
      <c r="B42">
        <v>44.199999999999903</v>
      </c>
      <c r="C42">
        <f t="shared" si="2"/>
        <v>-6.6270415712867958E-2</v>
      </c>
      <c r="D42">
        <f t="shared" si="0"/>
        <v>37.945507200131146</v>
      </c>
      <c r="E42">
        <f t="shared" si="1"/>
        <v>1656.8479088371346</v>
      </c>
    </row>
    <row r="43" spans="1:5" x14ac:dyDescent="0.25">
      <c r="A43">
        <v>22</v>
      </c>
      <c r="B43">
        <v>44.399999999999899</v>
      </c>
      <c r="C43">
        <f t="shared" si="2"/>
        <v>-5.9372205224779151E-2</v>
      </c>
      <c r="D43">
        <f t="shared" si="0"/>
        <v>37.932253116988576</v>
      </c>
      <c r="E43">
        <f t="shared" si="1"/>
        <v>1664.4356848688465</v>
      </c>
    </row>
    <row r="44" spans="1:5" x14ac:dyDescent="0.25">
      <c r="A44">
        <v>23</v>
      </c>
      <c r="B44">
        <v>44.599999999999902</v>
      </c>
      <c r="C44">
        <f t="shared" si="2"/>
        <v>-5.3194088952604801E-2</v>
      </c>
      <c r="D44">
        <f t="shared" si="0"/>
        <v>37.920378675943624</v>
      </c>
      <c r="E44">
        <f t="shared" si="1"/>
        <v>1672.0209480481396</v>
      </c>
    </row>
    <row r="45" spans="1:5" x14ac:dyDescent="0.25">
      <c r="A45">
        <v>24</v>
      </c>
      <c r="B45">
        <v>44.799999999999898</v>
      </c>
      <c r="C45">
        <f t="shared" si="2"/>
        <v>-4.7660494161796407E-2</v>
      </c>
      <c r="D45">
        <f t="shared" si="0"/>
        <v>37.909739858153102</v>
      </c>
      <c r="E45">
        <f t="shared" si="1"/>
        <v>1679.6039599015494</v>
      </c>
    </row>
    <row r="46" spans="1:5" x14ac:dyDescent="0.25">
      <c r="A46">
        <v>25</v>
      </c>
      <c r="B46">
        <v>44.999999999999901</v>
      </c>
      <c r="C46">
        <f t="shared" si="2"/>
        <v>-4.2703858681429452E-2</v>
      </c>
      <c r="D46">
        <f t="shared" si="0"/>
        <v>37.900207759320743</v>
      </c>
      <c r="E46">
        <f t="shared" si="1"/>
        <v>1687.1849546632968</v>
      </c>
    </row>
    <row r="47" spans="1:5" x14ac:dyDescent="0.25">
      <c r="A47">
        <v>26</v>
      </c>
      <c r="B47">
        <v>45.199999999999903</v>
      </c>
      <c r="C47">
        <f t="shared" si="2"/>
        <v>-3.8263766233693985E-2</v>
      </c>
      <c r="D47">
        <f t="shared" si="0"/>
        <v>37.891666987584458</v>
      </c>
      <c r="E47">
        <f t="shared" si="1"/>
        <v>1694.7641421379874</v>
      </c>
    </row>
    <row r="48" spans="1:5" x14ac:dyDescent="0.25">
      <c r="A48">
        <v>27</v>
      </c>
      <c r="B48">
        <v>45.399999999999899</v>
      </c>
      <c r="C48">
        <f t="shared" si="2"/>
        <v>-3.42861781327084E-2</v>
      </c>
      <c r="D48">
        <f t="shared" si="0"/>
        <v>37.88401423433772</v>
      </c>
      <c r="E48">
        <f t="shared" si="1"/>
        <v>1702.3417102601795</v>
      </c>
    </row>
    <row r="49" spans="1:5" x14ac:dyDescent="0.25">
      <c r="A49">
        <v>28</v>
      </c>
      <c r="B49">
        <v>45.599999999999902</v>
      </c>
      <c r="C49">
        <f t="shared" si="2"/>
        <v>-3.0722750027567969E-2</v>
      </c>
      <c r="D49">
        <f t="shared" si="0"/>
        <v>37.877156998711179</v>
      </c>
      <c r="E49">
        <f t="shared" si="1"/>
        <v>1709.9178273834843</v>
      </c>
    </row>
    <row r="50" spans="1:5" x14ac:dyDescent="0.25">
      <c r="A50">
        <v>29</v>
      </c>
      <c r="B50">
        <v>45.799999999999898</v>
      </c>
      <c r="C50">
        <f t="shared" si="2"/>
        <v>-2.7530223805339205E-2</v>
      </c>
      <c r="D50">
        <f t="shared" si="0"/>
        <v>37.871012448705663</v>
      </c>
      <c r="E50">
        <f t="shared" si="1"/>
        <v>1717.4926443282261</v>
      </c>
    </row>
    <row r="51" spans="1:5" x14ac:dyDescent="0.25">
      <c r="A51">
        <v>30</v>
      </c>
      <c r="B51">
        <v>45.999999999999901</v>
      </c>
      <c r="C51">
        <f t="shared" si="2"/>
        <v>-2.4669886007357533E-2</v>
      </c>
      <c r="D51">
        <f t="shared" si="0"/>
        <v>37.865506403944593</v>
      </c>
      <c r="E51">
        <f t="shared" si="1"/>
        <v>1725.0662962134911</v>
      </c>
    </row>
    <row r="52" spans="1:5" x14ac:dyDescent="0.25">
      <c r="A52">
        <v>31</v>
      </c>
      <c r="B52">
        <v>46.199999999999903</v>
      </c>
      <c r="C52">
        <f t="shared" si="2"/>
        <v>-2.2107085178667774E-2</v>
      </c>
      <c r="D52">
        <f t="shared" si="0"/>
        <v>37.860572426743119</v>
      </c>
      <c r="E52">
        <f t="shared" si="1"/>
        <v>1732.6389040965598</v>
      </c>
    </row>
    <row r="53" spans="1:5" x14ac:dyDescent="0.25">
      <c r="A53">
        <v>32</v>
      </c>
      <c r="B53">
        <v>46.399999999999899</v>
      </c>
      <c r="C53">
        <f t="shared" si="2"/>
        <v>-1.9810801492385011E-2</v>
      </c>
      <c r="D53">
        <f t="shared" si="0"/>
        <v>37.856151009707382</v>
      </c>
      <c r="E53">
        <f t="shared" si="1"/>
        <v>1740.2105764402049</v>
      </c>
    </row>
    <row r="54" spans="1:5" x14ac:dyDescent="0.25">
      <c r="A54">
        <v>33</v>
      </c>
      <c r="B54">
        <v>46.599999999999902</v>
      </c>
      <c r="C54">
        <f t="shared" si="2"/>
        <v>-1.7753262789732105E-2</v>
      </c>
      <c r="D54">
        <f t="shared" si="0"/>
        <v>37.852188849408904</v>
      </c>
      <c r="E54">
        <f t="shared" si="1"/>
        <v>1747.7814104261165</v>
      </c>
    </row>
    <row r="55" spans="1:5" x14ac:dyDescent="0.25">
      <c r="A55">
        <v>34</v>
      </c>
      <c r="B55">
        <v>46.799999999999898</v>
      </c>
      <c r="C55">
        <f t="shared" si="2"/>
        <v>-1.5909601871012313E-2</v>
      </c>
      <c r="D55">
        <f t="shared" si="0"/>
        <v>37.848638196850956</v>
      </c>
      <c r="E55">
        <f t="shared" si="1"/>
        <v>1755.3514931307425</v>
      </c>
    </row>
    <row r="56" spans="1:5" x14ac:dyDescent="0.25">
      <c r="A56">
        <v>35</v>
      </c>
      <c r="B56">
        <v>46.999999999999901</v>
      </c>
      <c r="C56">
        <f t="shared" si="2"/>
        <v>-1.4257550478017578E-2</v>
      </c>
      <c r="D56">
        <f t="shared" si="0"/>
        <v>37.845456276476753</v>
      </c>
      <c r="E56">
        <f t="shared" si="1"/>
        <v>1762.9209025780754</v>
      </c>
    </row>
    <row r="57" spans="1:5" x14ac:dyDescent="0.25">
      <c r="A57">
        <v>36</v>
      </c>
      <c r="B57">
        <v>47.199999999999903</v>
      </c>
      <c r="C57">
        <f t="shared" si="2"/>
        <v>-1.2777165936753931E-2</v>
      </c>
      <c r="D57">
        <f t="shared" si="0"/>
        <v>37.84260476638115</v>
      </c>
      <c r="E57">
        <f t="shared" si="1"/>
        <v>1770.4897086823612</v>
      </c>
    </row>
    <row r="58" spans="1:5" x14ac:dyDescent="0.25">
      <c r="A58">
        <v>37</v>
      </c>
      <c r="B58">
        <v>47.3999999999998</v>
      </c>
      <c r="C58">
        <f t="shared" si="2"/>
        <v>-1.1450586892202352E-2</v>
      </c>
      <c r="D58">
        <f t="shared" si="0"/>
        <v>37.840049333193797</v>
      </c>
      <c r="E58">
        <f t="shared" si="1"/>
        <v>1778.0579740923188</v>
      </c>
    </row>
    <row r="59" spans="1:5" x14ac:dyDescent="0.25">
      <c r="A59">
        <v>38</v>
      </c>
      <c r="B59">
        <v>47.599999999999802</v>
      </c>
      <c r="C59">
        <f t="shared" si="2"/>
        <v>-1.0261814972530203E-2</v>
      </c>
      <c r="D59">
        <f t="shared" si="0"/>
        <v>37.837759215815353</v>
      </c>
      <c r="E59">
        <f t="shared" si="1"/>
        <v>1785.6257549472198</v>
      </c>
    </row>
    <row r="60" spans="1:5" x14ac:dyDescent="0.25">
      <c r="A60">
        <v>39</v>
      </c>
      <c r="B60">
        <v>47.799999999999798</v>
      </c>
      <c r="C60">
        <f t="shared" si="2"/>
        <v>-9.1965195768715091E-3</v>
      </c>
      <c r="D60">
        <f t="shared" si="0"/>
        <v>37.835706852820849</v>
      </c>
      <c r="E60">
        <f t="shared" si="1"/>
        <v>1793.1931015540833</v>
      </c>
    </row>
    <row r="61" spans="1:5" x14ac:dyDescent="0.25">
      <c r="A61">
        <v>40</v>
      </c>
      <c r="B61">
        <v>47.999999999999801</v>
      </c>
      <c r="C61">
        <f t="shared" si="2"/>
        <v>-8.2418632947440784E-3</v>
      </c>
      <c r="D61">
        <f t="shared" si="0"/>
        <v>37.833867548905474</v>
      </c>
      <c r="E61">
        <f t="shared" si="1"/>
        <v>1800.760058994256</v>
      </c>
    </row>
    <row r="62" spans="1:5" x14ac:dyDescent="0.25">
      <c r="A62">
        <v>41</v>
      </c>
      <c r="B62">
        <v>48.199999999999797</v>
      </c>
      <c r="C62">
        <f t="shared" si="2"/>
        <v>-7.3863457421250445E-3</v>
      </c>
      <c r="D62">
        <f t="shared" si="0"/>
        <v>37.832219176246525</v>
      </c>
      <c r="E62">
        <f t="shared" si="1"/>
        <v>1808.3266676667713</v>
      </c>
    </row>
    <row r="63" spans="1:5" x14ac:dyDescent="0.25">
      <c r="A63">
        <v>42</v>
      </c>
      <c r="B63">
        <v>48.3999999999998</v>
      </c>
      <c r="C63">
        <f t="shared" si="2"/>
        <v>-6.6196638435673805E-3</v>
      </c>
      <c r="D63">
        <f t="shared" si="0"/>
        <v>37.830741907098101</v>
      </c>
      <c r="E63">
        <f t="shared" si="1"/>
        <v>1815.8929637751057</v>
      </c>
    </row>
    <row r="64" spans="1:5" x14ac:dyDescent="0.25">
      <c r="A64">
        <v>43</v>
      </c>
      <c r="B64">
        <v>48.599999999999802</v>
      </c>
      <c r="C64">
        <f t="shared" si="2"/>
        <v>-5.9325868061712583E-3</v>
      </c>
      <c r="D64">
        <f t="shared" si="0"/>
        <v>37.829417974329388</v>
      </c>
      <c r="E64">
        <f t="shared" si="1"/>
        <v>1823.4589797632484</v>
      </c>
    </row>
    <row r="65" spans="1:5" x14ac:dyDescent="0.25">
      <c r="A65">
        <v>44</v>
      </c>
      <c r="B65">
        <v>48.799999999999798</v>
      </c>
      <c r="C65">
        <f t="shared" si="2"/>
        <v>-5.3168442225199897E-3</v>
      </c>
      <c r="D65">
        <f t="shared" si="0"/>
        <v>37.828231456968155</v>
      </c>
      <c r="E65">
        <f t="shared" si="1"/>
        <v>1831.0247447063782</v>
      </c>
    </row>
    <row r="66" spans="1:5" x14ac:dyDescent="0.25">
      <c r="A66">
        <v>45</v>
      </c>
      <c r="B66">
        <v>48.999999999999801</v>
      </c>
      <c r="C66">
        <f t="shared" si="2"/>
        <v>-4.7650259095597391E-3</v>
      </c>
      <c r="D66">
        <f t="shared" si="0"/>
        <v>37.827168088123649</v>
      </c>
      <c r="E66">
        <f t="shared" si="1"/>
        <v>1838.5902846608874</v>
      </c>
    </row>
    <row r="67" spans="1:5" x14ac:dyDescent="0.25">
      <c r="A67">
        <v>46</v>
      </c>
      <c r="B67">
        <v>49.199999999999797</v>
      </c>
      <c r="C67">
        <f t="shared" si="2"/>
        <v>-4.2704922409342316E-3</v>
      </c>
      <c r="D67">
        <f t="shared" si="0"/>
        <v>37.826215082941737</v>
      </c>
      <c r="E67">
        <f t="shared" si="1"/>
        <v>1846.155622977994</v>
      </c>
    </row>
    <row r="68" spans="1:5" x14ac:dyDescent="0.25">
      <c r="A68">
        <v>47</v>
      </c>
      <c r="B68">
        <v>49.3999999999998</v>
      </c>
      <c r="C68">
        <f t="shared" si="2"/>
        <v>-3.8272938641306098E-3</v>
      </c>
      <c r="D68">
        <f t="shared" si="0"/>
        <v>37.82536098449355</v>
      </c>
      <c r="E68">
        <f t="shared" si="1"/>
        <v>1853.7207805847374</v>
      </c>
    </row>
    <row r="69" spans="1:5" x14ac:dyDescent="0.25">
      <c r="A69">
        <v>48</v>
      </c>
      <c r="B69">
        <v>49.599999999999802</v>
      </c>
      <c r="C69">
        <f t="shared" si="2"/>
        <v>-3.430099812739229E-3</v>
      </c>
      <c r="D69">
        <f t="shared" si="0"/>
        <v>37.824595525720724</v>
      </c>
      <c r="E69">
        <f t="shared" si="1"/>
        <v>1861.2857762357589</v>
      </c>
    </row>
    <row r="70" spans="1:5" x14ac:dyDescent="0.25">
      <c r="A70">
        <v>49</v>
      </c>
      <c r="B70">
        <v>49.799999999999798</v>
      </c>
      <c r="C70">
        <f t="shared" si="2"/>
        <v>-3.0741331299299901E-3</v>
      </c>
      <c r="D70">
        <f t="shared" si="0"/>
        <v>37.823909505758174</v>
      </c>
      <c r="E70">
        <f t="shared" si="1"/>
        <v>1868.8506267389068</v>
      </c>
    </row>
    <row r="71" spans="1:5" x14ac:dyDescent="0.25">
      <c r="A71">
        <v>50</v>
      </c>
      <c r="B71">
        <v>49.999999999999801</v>
      </c>
      <c r="C71">
        <f t="shared" si="2"/>
        <v>-2.7551132135457124E-3</v>
      </c>
      <c r="D71">
        <f t="shared" si="0"/>
        <v>37.823294679132189</v>
      </c>
      <c r="E71">
        <f t="shared" si="1"/>
        <v>1876.4153471573959</v>
      </c>
    </row>
    <row r="72" spans="1:5" x14ac:dyDescent="0.25">
      <c r="A72">
        <v>51</v>
      </c>
      <c r="B72">
        <v>50.199999999999797</v>
      </c>
      <c r="C72">
        <f t="shared" si="2"/>
        <v>-2.4692041770766338E-3</v>
      </c>
      <c r="D72">
        <f t="shared" si="0"/>
        <v>37.822743656489479</v>
      </c>
      <c r="E72">
        <f t="shared" si="1"/>
        <v>1883.9799509909581</v>
      </c>
    </row>
    <row r="73" spans="1:5" x14ac:dyDescent="0.25">
      <c r="A73">
        <v>52</v>
      </c>
      <c r="B73">
        <v>50.3999999999998</v>
      </c>
      <c r="C73">
        <f t="shared" si="2"/>
        <v>-2.2129685957459344E-3</v>
      </c>
      <c r="D73">
        <f t="shared" si="0"/>
        <v>37.822249815654061</v>
      </c>
      <c r="E73">
        <f t="shared" si="1"/>
        <v>1891.5444503381725</v>
      </c>
    </row>
    <row r="74" spans="1:5" x14ac:dyDescent="0.25">
      <c r="A74">
        <v>53</v>
      </c>
      <c r="B74">
        <v>50.599999999999802</v>
      </c>
      <c r="C74">
        <f t="shared" si="2"/>
        <v>-1.9833260735637737E-3</v>
      </c>
      <c r="D74">
        <f t="shared" si="0"/>
        <v>37.821807221934911</v>
      </c>
      <c r="E74">
        <f t="shared" si="1"/>
        <v>1899.1088560419314</v>
      </c>
    </row>
    <row r="75" spans="1:5" x14ac:dyDescent="0.25">
      <c r="A75">
        <v>54</v>
      </c>
      <c r="B75">
        <v>50.799999999999798</v>
      </c>
      <c r="C75">
        <f t="shared" si="2"/>
        <v>-1.7775161269124595E-3</v>
      </c>
      <c r="D75">
        <f t="shared" si="0"/>
        <v>37.821410556720195</v>
      </c>
      <c r="E75">
        <f t="shared" si="1"/>
        <v>1906.6731778197968</v>
      </c>
    </row>
    <row r="76" spans="1:5" x14ac:dyDescent="0.25">
      <c r="A76">
        <v>55</v>
      </c>
      <c r="B76">
        <v>50.999999999999801</v>
      </c>
      <c r="C76">
        <f t="shared" si="2"/>
        <v>-1.5930649333135705E-3</v>
      </c>
      <c r="D76">
        <f t="shared" si="0"/>
        <v>37.82105505349481</v>
      </c>
      <c r="E76">
        <f t="shared" si="1"/>
        <v>1914.2374243808183</v>
      </c>
    </row>
    <row r="77" spans="1:5" x14ac:dyDescent="0.25">
      <c r="A77">
        <v>56</v>
      </c>
      <c r="B77">
        <v>51.199999999999797</v>
      </c>
      <c r="C77">
        <f t="shared" si="2"/>
        <v>-1.4277555415755927E-3</v>
      </c>
      <c r="D77">
        <f t="shared" si="0"/>
        <v>37.820736440508149</v>
      </c>
      <c r="E77">
        <f t="shared" si="1"/>
        <v>1921.8016035302187</v>
      </c>
    </row>
    <row r="78" spans="1:5" x14ac:dyDescent="0.25">
      <c r="A78">
        <v>57</v>
      </c>
      <c r="B78">
        <v>51.3999999999998</v>
      </c>
      <c r="C78">
        <f t="shared" si="2"/>
        <v>-1.279601181986223E-3</v>
      </c>
      <c r="D78">
        <f t="shared" si="0"/>
        <v>37.820450889399837</v>
      </c>
      <c r="E78">
        <f t="shared" si="1"/>
        <v>1929.3657222632096</v>
      </c>
    </row>
    <row r="79" spans="1:5" x14ac:dyDescent="0.25">
      <c r="A79">
        <v>58</v>
      </c>
      <c r="B79">
        <v>51.599999999999802</v>
      </c>
      <c r="C79">
        <f t="shared" si="2"/>
        <v>-1.1468213530552163E-3</v>
      </c>
      <c r="D79">
        <f t="shared" si="0"/>
        <v>37.820194969163438</v>
      </c>
      <c r="E79">
        <f t="shared" si="1"/>
        <v>1936.929786849066</v>
      </c>
    </row>
    <row r="80" spans="1:5" x14ac:dyDescent="0.25">
      <c r="A80">
        <v>59</v>
      </c>
      <c r="B80">
        <v>51.799999999999798</v>
      </c>
      <c r="C80">
        <f t="shared" si="2"/>
        <v>-1.0278203953557608E-3</v>
      </c>
      <c r="D80">
        <f t="shared" si="0"/>
        <v>37.819965604892829</v>
      </c>
      <c r="E80">
        <f t="shared" si="1"/>
        <v>1944.4938029064715</v>
      </c>
    </row>
    <row r="81" spans="1:5" x14ac:dyDescent="0.25">
      <c r="A81">
        <v>60</v>
      </c>
      <c r="B81">
        <v>51.999999999999702</v>
      </c>
      <c r="C81">
        <f t="shared" si="2"/>
        <v>-9.2116829319621729E-4</v>
      </c>
      <c r="D81">
        <f t="shared" si="0"/>
        <v>37.819760040813755</v>
      </c>
      <c r="E81">
        <f t="shared" si="1"/>
        <v>1952.0577754710421</v>
      </c>
    </row>
    <row r="82" spans="1:5" x14ac:dyDescent="0.25">
      <c r="A82">
        <v>61</v>
      </c>
      <c r="B82">
        <v>52.199999999999697</v>
      </c>
      <c r="C82">
        <f t="shared" si="2"/>
        <v>-8.2558347208561145E-4</v>
      </c>
      <c r="D82">
        <f t="shared" si="0"/>
        <v>37.819575807155118</v>
      </c>
      <c r="E82">
        <f t="shared" si="1"/>
        <v>1959.6217090558389</v>
      </c>
    </row>
    <row r="83" spans="1:5" x14ac:dyDescent="0.25">
      <c r="A83">
        <v>62</v>
      </c>
      <c r="B83">
        <v>52.3999999999997</v>
      </c>
      <c r="C83">
        <f t="shared" si="2"/>
        <v>-7.399173841378115E-4</v>
      </c>
      <c r="D83">
        <f t="shared" si="0"/>
        <v>37.8194106904607</v>
      </c>
      <c r="E83">
        <f t="shared" si="1"/>
        <v>1967.1856077056004</v>
      </c>
    </row>
    <row r="84" spans="1:5" x14ac:dyDescent="0.25">
      <c r="A84">
        <v>63</v>
      </c>
      <c r="B84">
        <v>52.599999999999703</v>
      </c>
      <c r="C84">
        <f t="shared" si="2"/>
        <v>-6.6314069532502629E-4</v>
      </c>
      <c r="D84">
        <f t="shared" si="0"/>
        <v>37.819262706983871</v>
      </c>
      <c r="E84">
        <f t="shared" si="1"/>
        <v>1974.749475045345</v>
      </c>
    </row>
    <row r="85" spans="1:5" x14ac:dyDescent="0.25">
      <c r="A85">
        <v>64</v>
      </c>
      <c r="B85">
        <v>52.799999999999699</v>
      </c>
      <c r="C85">
        <f t="shared" si="2"/>
        <v>-5.9433090789795529E-4</v>
      </c>
      <c r="D85">
        <f t="shared" si="0"/>
        <v>37.819130078844807</v>
      </c>
      <c r="E85">
        <f t="shared" si="1"/>
        <v>1982.3133143239279</v>
      </c>
    </row>
    <row r="86" spans="1:5" x14ac:dyDescent="0.25">
      <c r="A86">
        <v>65</v>
      </c>
      <c r="B86">
        <v>52.999999999999702</v>
      </c>
      <c r="C86">
        <f t="shared" si="2"/>
        <v>-5.3266126863782404E-4</v>
      </c>
      <c r="D86">
        <f t="shared" si="0"/>
        <v>37.819011212663227</v>
      </c>
      <c r="E86">
        <f t="shared" si="1"/>
        <v>1989.8771284530787</v>
      </c>
    </row>
    <row r="87" spans="1:5" x14ac:dyDescent="0.25">
      <c r="A87">
        <v>66</v>
      </c>
      <c r="B87" s="1">
        <v>53.199999999999697</v>
      </c>
      <c r="C87" s="1">
        <f t="shared" si="2"/>
        <v>-4.7739082929432186E-4</v>
      </c>
      <c r="D87" s="1">
        <f t="shared" si="0"/>
        <v>37.818904680409503</v>
      </c>
      <c r="E87" s="1">
        <f t="shared" si="1"/>
        <v>1997.4409200423861</v>
      </c>
    </row>
    <row r="88" spans="1:5" x14ac:dyDescent="0.25">
      <c r="A88">
        <v>67</v>
      </c>
      <c r="B88">
        <v>53.3999999999997</v>
      </c>
      <c r="C88">
        <f t="shared" ref="C88:C115" si="3">$C$6-(0.5*$C$9*$C$10*$I$28*$D88^2)/$C$7</f>
        <v>-4.2785553931246056E-4</v>
      </c>
      <c r="D88">
        <f t="shared" ref="D88:D115" si="4">$C87*$C$12+$D87</f>
        <v>37.818809202243642</v>
      </c>
      <c r="E88">
        <f t="shared" ref="E88:E115" si="5">$E87+0.5*($D87+$D88)*$C$12</f>
        <v>2005.0046914306515</v>
      </c>
    </row>
    <row r="89" spans="1:5" x14ac:dyDescent="0.25">
      <c r="A89">
        <v>68</v>
      </c>
      <c r="B89">
        <v>53.599999999999703</v>
      </c>
      <c r="C89">
        <f t="shared" si="3"/>
        <v>-3.8346026362034991E-4</v>
      </c>
      <c r="D89">
        <f t="shared" si="4"/>
        <v>37.818723631135782</v>
      </c>
      <c r="E89">
        <f t="shared" si="5"/>
        <v>2012.5684447139895</v>
      </c>
    </row>
    <row r="90" spans="1:5" x14ac:dyDescent="0.25">
      <c r="A90">
        <v>69</v>
      </c>
      <c r="B90">
        <v>53.799999999999699</v>
      </c>
      <c r="C90">
        <f t="shared" si="3"/>
        <v>-3.4367162928816697E-4</v>
      </c>
      <c r="D90">
        <f t="shared" si="4"/>
        <v>37.81864693908306</v>
      </c>
      <c r="E90">
        <f t="shared" si="5"/>
        <v>2020.1321817710113</v>
      </c>
    </row>
    <row r="91" spans="1:5" x14ac:dyDescent="0.25">
      <c r="A91">
        <v>70</v>
      </c>
      <c r="B91">
        <v>53.999999999999702</v>
      </c>
      <c r="C91">
        <f t="shared" si="3"/>
        <v>-3.0801161495830343E-4</v>
      </c>
      <c r="D91">
        <f t="shared" si="4"/>
        <v>37.818578204757202</v>
      </c>
      <c r="E91">
        <f t="shared" si="5"/>
        <v>2027.6959042853953</v>
      </c>
    </row>
    <row r="92" spans="1:5" x14ac:dyDescent="0.25">
      <c r="A92">
        <v>71</v>
      </c>
      <c r="B92">
        <v>54.199999999999697</v>
      </c>
      <c r="C92">
        <f t="shared" si="3"/>
        <v>-2.7605180582135347E-4</v>
      </c>
      <c r="D92">
        <f t="shared" si="4"/>
        <v>37.818516602434208</v>
      </c>
      <c r="E92">
        <f t="shared" si="5"/>
        <v>2035.2596137661144</v>
      </c>
    </row>
    <row r="93" spans="1:5" x14ac:dyDescent="0.25">
      <c r="A93">
        <v>72</v>
      </c>
      <c r="B93">
        <v>54.3999999999997</v>
      </c>
      <c r="C93">
        <f t="shared" si="3"/>
        <v>-2.4740824508917569E-4</v>
      </c>
      <c r="D93">
        <f t="shared" si="4"/>
        <v>37.818461392073047</v>
      </c>
      <c r="E93">
        <f t="shared" si="5"/>
        <v>2042.8233115655651</v>
      </c>
    </row>
    <row r="94" spans="1:5" x14ac:dyDescent="0.25">
      <c r="A94">
        <v>73</v>
      </c>
      <c r="B94">
        <v>54.599999999999703</v>
      </c>
      <c r="C94">
        <f t="shared" si="3"/>
        <v>-2.2173681988846283E-4</v>
      </c>
      <c r="D94">
        <f t="shared" si="4"/>
        <v>37.818411910424032</v>
      </c>
      <c r="E94">
        <f t="shared" si="5"/>
        <v>2050.3869988958149</v>
      </c>
    </row>
    <row r="95" spans="1:5" x14ac:dyDescent="0.25">
      <c r="A95">
        <v>74</v>
      </c>
      <c r="B95">
        <v>54.799999999999699</v>
      </c>
      <c r="C95">
        <f t="shared" si="3"/>
        <v>-1.9872912617557859E-4</v>
      </c>
      <c r="D95">
        <f t="shared" si="4"/>
        <v>37.818367563060058</v>
      </c>
      <c r="E95">
        <f t="shared" si="5"/>
        <v>2057.9506768431634</v>
      </c>
    </row>
    <row r="96" spans="1:5" x14ac:dyDescent="0.25">
      <c r="A96">
        <v>75</v>
      </c>
      <c r="B96">
        <v>54.999999999999702</v>
      </c>
      <c r="C96">
        <f t="shared" si="3"/>
        <v>-1.7810876287427391E-4</v>
      </c>
      <c r="D96">
        <f t="shared" si="4"/>
        <v>37.818327817234824</v>
      </c>
      <c r="E96">
        <f t="shared" si="5"/>
        <v>2065.5143463811928</v>
      </c>
    </row>
    <row r="97" spans="1:5" x14ac:dyDescent="0.25">
      <c r="A97">
        <v>76</v>
      </c>
      <c r="B97">
        <v>55.199999999999697</v>
      </c>
      <c r="C97">
        <f t="shared" si="3"/>
        <v>-1.5962801066393695E-4</v>
      </c>
      <c r="D97">
        <f t="shared" si="4"/>
        <v>37.81829219548225</v>
      </c>
      <c r="E97">
        <f t="shared" si="5"/>
        <v>2073.0780083824643</v>
      </c>
    </row>
    <row r="98" spans="1:5" x14ac:dyDescent="0.25">
      <c r="A98">
        <v>77</v>
      </c>
      <c r="B98">
        <v>55.3999999999997</v>
      </c>
      <c r="C98">
        <f t="shared" si="3"/>
        <v>-1.4306485549475667E-4</v>
      </c>
      <c r="D98">
        <f t="shared" si="4"/>
        <v>37.81826026988012</v>
      </c>
      <c r="E98">
        <f t="shared" si="5"/>
        <v>2080.6416636290005</v>
      </c>
    </row>
    <row r="99" spans="1:5" x14ac:dyDescent="0.25">
      <c r="A99">
        <v>78</v>
      </c>
      <c r="B99">
        <v>55.599999999999703</v>
      </c>
      <c r="C99">
        <f t="shared" si="3"/>
        <v>-1.2822032103976255E-4</v>
      </c>
      <c r="D99">
        <f t="shared" si="4"/>
        <v>37.81823165690902</v>
      </c>
      <c r="E99">
        <f t="shared" si="5"/>
        <v>2088.2053128216794</v>
      </c>
    </row>
    <row r="100" spans="1:5" x14ac:dyDescent="0.25">
      <c r="A100">
        <v>79</v>
      </c>
      <c r="B100">
        <v>55.799999999999699</v>
      </c>
      <c r="C100">
        <f t="shared" si="3"/>
        <v>-1.1491607799918313E-4</v>
      </c>
      <c r="D100">
        <f t="shared" si="4"/>
        <v>37.818206012844811</v>
      </c>
      <c r="E100">
        <f t="shared" si="5"/>
        <v>2095.7689565886549</v>
      </c>
    </row>
    <row r="101" spans="1:5" x14ac:dyDescent="0.25">
      <c r="A101">
        <v>80</v>
      </c>
      <c r="B101">
        <v>55.999999999999702</v>
      </c>
      <c r="C101">
        <f t="shared" si="3"/>
        <v>-1.0299230151922245E-4</v>
      </c>
      <c r="D101">
        <f t="shared" si="4"/>
        <v>37.818183029629211</v>
      </c>
      <c r="E101">
        <f t="shared" si="5"/>
        <v>2103.3325954929023</v>
      </c>
    </row>
    <row r="102" spans="1:5" x14ac:dyDescent="0.25">
      <c r="A102">
        <v>81</v>
      </c>
      <c r="B102">
        <v>56.199999999999697</v>
      </c>
      <c r="C102">
        <f t="shared" si="3"/>
        <v>-9.2305750985843815E-5</v>
      </c>
      <c r="D102">
        <f t="shared" si="4"/>
        <v>37.818162431168908</v>
      </c>
      <c r="E102">
        <f t="shared" si="5"/>
        <v>2110.8962300389821</v>
      </c>
    </row>
    <row r="103" spans="1:5" x14ac:dyDescent="0.25">
      <c r="A103">
        <v>82</v>
      </c>
      <c r="B103">
        <v>56.3999999999997</v>
      </c>
      <c r="C103">
        <f t="shared" si="3"/>
        <v>-8.2728049072500198E-5</v>
      </c>
      <c r="D103">
        <f t="shared" si="4"/>
        <v>37.81814397001871</v>
      </c>
      <c r="E103">
        <f t="shared" si="5"/>
        <v>2118.459860679101</v>
      </c>
    </row>
    <row r="104" spans="1:5" x14ac:dyDescent="0.25">
      <c r="A104">
        <v>83</v>
      </c>
      <c r="B104">
        <v>56.599999999999703</v>
      </c>
      <c r="C104">
        <f t="shared" si="3"/>
        <v>-7.4144139418308441E-5</v>
      </c>
      <c r="D104">
        <f t="shared" si="4"/>
        <v>37.818127424408893</v>
      </c>
      <c r="E104">
        <f t="shared" si="5"/>
        <v>2126.0234878185438</v>
      </c>
    </row>
    <row r="105" spans="1:5" x14ac:dyDescent="0.25">
      <c r="A105">
        <v>84</v>
      </c>
      <c r="B105">
        <v>56.799999999999599</v>
      </c>
      <c r="C105">
        <f t="shared" si="3"/>
        <v>-6.6450904324000248E-5</v>
      </c>
      <c r="D105">
        <f t="shared" si="4"/>
        <v>37.818112595581006</v>
      </c>
      <c r="E105">
        <f t="shared" si="5"/>
        <v>2133.5871118205428</v>
      </c>
    </row>
    <row r="106" spans="1:5" x14ac:dyDescent="0.25">
      <c r="A106">
        <v>85</v>
      </c>
      <c r="B106">
        <v>56.999999999999602</v>
      </c>
      <c r="C106">
        <f t="shared" si="3"/>
        <v>-5.9555925934873244E-5</v>
      </c>
      <c r="D106">
        <f t="shared" si="4"/>
        <v>37.818099305400139</v>
      </c>
      <c r="E106">
        <f t="shared" si="5"/>
        <v>2141.150733010641</v>
      </c>
    </row>
    <row r="107" spans="1:5" x14ac:dyDescent="0.25">
      <c r="A107">
        <v>86</v>
      </c>
      <c r="B107">
        <v>57.199999999999598</v>
      </c>
      <c r="C107">
        <f t="shared" si="3"/>
        <v>-5.3376375939606646E-5</v>
      </c>
      <c r="D107">
        <f t="shared" si="4"/>
        <v>37.818087394214949</v>
      </c>
      <c r="E107">
        <f t="shared" si="5"/>
        <v>2148.7143516806027</v>
      </c>
    </row>
    <row r="108" spans="1:5" x14ac:dyDescent="0.25">
      <c r="A108">
        <v>87</v>
      </c>
      <c r="B108">
        <v>57.399999999999601</v>
      </c>
      <c r="C108">
        <f t="shared" si="3"/>
        <v>-4.7838020524437752E-5</v>
      </c>
      <c r="D108">
        <f t="shared" si="4"/>
        <v>37.818076718939764</v>
      </c>
      <c r="E108">
        <f t="shared" si="5"/>
        <v>2156.277968091918</v>
      </c>
    </row>
    <row r="109" spans="1:5" x14ac:dyDescent="0.25">
      <c r="A109">
        <v>88</v>
      </c>
      <c r="B109">
        <v>57.599999999999604</v>
      </c>
      <c r="C109">
        <f t="shared" si="3"/>
        <v>-4.2874328542552576E-5</v>
      </c>
      <c r="D109">
        <f t="shared" si="4"/>
        <v>37.818067151335661</v>
      </c>
      <c r="E109">
        <f t="shared" si="5"/>
        <v>2163.8415824789454</v>
      </c>
    </row>
    <row r="110" spans="1:5" x14ac:dyDescent="0.25">
      <c r="A110">
        <v>89</v>
      </c>
      <c r="B110">
        <v>57.799999999999599</v>
      </c>
      <c r="C110">
        <f t="shared" si="3"/>
        <v>-3.8425672276076739E-5</v>
      </c>
      <c r="D110">
        <f t="shared" si="4"/>
        <v>37.818058576469952</v>
      </c>
      <c r="E110">
        <f t="shared" si="5"/>
        <v>2171.405195051726</v>
      </c>
    </row>
    <row r="111" spans="1:5" x14ac:dyDescent="0.25">
      <c r="A111">
        <v>90</v>
      </c>
      <c r="B111">
        <v>57.999999999999602</v>
      </c>
      <c r="C111">
        <f t="shared" si="3"/>
        <v>-3.4438611093534632E-5</v>
      </c>
      <c r="D111">
        <f t="shared" si="4"/>
        <v>37.818050891335496</v>
      </c>
      <c r="E111">
        <f t="shared" si="5"/>
        <v>2178.9688059985065</v>
      </c>
    </row>
    <row r="112" spans="1:5" x14ac:dyDescent="0.25">
      <c r="A112">
        <v>91</v>
      </c>
      <c r="B112">
        <v>58.199999999999598</v>
      </c>
      <c r="C112">
        <f t="shared" si="3"/>
        <v>-3.08652494602768E-5</v>
      </c>
      <c r="D112">
        <f t="shared" si="4"/>
        <v>37.818044003613274</v>
      </c>
      <c r="E112">
        <f t="shared" si="5"/>
        <v>2186.5324154880013</v>
      </c>
    </row>
    <row r="113" spans="1:5" x14ac:dyDescent="0.25">
      <c r="A113">
        <v>92</v>
      </c>
      <c r="B113">
        <v>58.399999999999601</v>
      </c>
      <c r="C113">
        <f t="shared" si="3"/>
        <v>-2.7662661564065161E-5</v>
      </c>
      <c r="D113">
        <f t="shared" si="4"/>
        <v>37.818037830563384</v>
      </c>
      <c r="E113">
        <f t="shared" si="5"/>
        <v>2194.0960236714191</v>
      </c>
    </row>
    <row r="114" spans="1:5" x14ac:dyDescent="0.25">
      <c r="A114">
        <v>93</v>
      </c>
      <c r="B114">
        <v>58.599999999999604</v>
      </c>
      <c r="C114">
        <f t="shared" si="3"/>
        <v>-2.4792375628024388E-5</v>
      </c>
      <c r="D114">
        <f t="shared" si="4"/>
        <v>37.818032298031071</v>
      </c>
      <c r="E114">
        <f t="shared" si="5"/>
        <v>2201.6596306842785</v>
      </c>
    </row>
    <row r="115" spans="1:5" x14ac:dyDescent="0.25">
      <c r="A115">
        <v>94</v>
      </c>
      <c r="B115">
        <v>58.799999999999599</v>
      </c>
      <c r="C115">
        <f t="shared" si="3"/>
        <v>-2.2219911764764788E-5</v>
      </c>
      <c r="D115">
        <f t="shared" si="4"/>
        <v>37.818027339555947</v>
      </c>
      <c r="E115">
        <f t="shared" si="5"/>
        <v>2209.2232366480371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0B62-FD37-4D4B-921B-4CBFAF1B2FD3}">
  <dimension ref="A1:J106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8" max="8" width="11.90625" customWidth="1"/>
    <col min="9" max="9" width="17.90625" customWidth="1"/>
  </cols>
  <sheetData>
    <row r="1" spans="1:9" ht="20" x14ac:dyDescent="0.4">
      <c r="A1" s="12" t="s">
        <v>34</v>
      </c>
    </row>
    <row r="5" spans="1:9" x14ac:dyDescent="0.25">
      <c r="B5" s="3" t="s">
        <v>4</v>
      </c>
      <c r="C5" s="4"/>
    </row>
    <row r="6" spans="1:9" x14ac:dyDescent="0.25">
      <c r="B6" s="5" t="s">
        <v>6</v>
      </c>
      <c r="C6" s="6">
        <v>9.81</v>
      </c>
    </row>
    <row r="7" spans="1:9" x14ac:dyDescent="0.25">
      <c r="B7" s="5" t="s">
        <v>5</v>
      </c>
      <c r="C7" s="6">
        <v>17463.310000000001</v>
      </c>
    </row>
    <row r="8" spans="1:9" x14ac:dyDescent="0.25">
      <c r="B8" s="5" t="s">
        <v>7</v>
      </c>
      <c r="C8" s="11" t="s">
        <v>13</v>
      </c>
    </row>
    <row r="9" spans="1:9" x14ac:dyDescent="0.25">
      <c r="B9" s="5" t="s">
        <v>8</v>
      </c>
      <c r="C9" s="6">
        <v>1.4</v>
      </c>
    </row>
    <row r="10" spans="1:9" x14ac:dyDescent="0.25">
      <c r="B10" s="5" t="s">
        <v>9</v>
      </c>
      <c r="C10" s="6">
        <v>345</v>
      </c>
    </row>
    <row r="11" spans="1:9" x14ac:dyDescent="0.25">
      <c r="B11" s="5" t="s">
        <v>10</v>
      </c>
      <c r="C11" s="6">
        <v>91.44</v>
      </c>
    </row>
    <row r="12" spans="1:9" x14ac:dyDescent="0.25">
      <c r="B12" s="5" t="s">
        <v>11</v>
      </c>
      <c r="C12" s="6">
        <v>0.2</v>
      </c>
    </row>
    <row r="13" spans="1:9" x14ac:dyDescent="0.25">
      <c r="B13" s="7" t="s">
        <v>12</v>
      </c>
      <c r="C13" s="8">
        <v>0</v>
      </c>
    </row>
    <row r="16" spans="1:9" x14ac:dyDescent="0.25">
      <c r="H16" s="9" t="s">
        <v>23</v>
      </c>
      <c r="I16" s="9" t="s">
        <v>15</v>
      </c>
    </row>
    <row r="17" spans="1:10" x14ac:dyDescent="0.25">
      <c r="H17">
        <v>0</v>
      </c>
      <c r="I17" s="10">
        <v>1.2250000000000001</v>
      </c>
      <c r="J17" s="9"/>
    </row>
    <row r="18" spans="1:10" x14ac:dyDescent="0.25">
      <c r="H18">
        <v>0.5</v>
      </c>
      <c r="I18" s="10">
        <v>1.167</v>
      </c>
      <c r="J18" s="9"/>
    </row>
    <row r="19" spans="1:10" x14ac:dyDescent="0.25">
      <c r="H19">
        <v>1</v>
      </c>
      <c r="I19" s="10">
        <v>1.1120000000000001</v>
      </c>
      <c r="J19" s="9"/>
    </row>
    <row r="20" spans="1:10" x14ac:dyDescent="0.25">
      <c r="H20">
        <v>1.5</v>
      </c>
      <c r="I20" s="10">
        <v>1.0580000000000001</v>
      </c>
      <c r="J20" s="9"/>
    </row>
    <row r="21" spans="1:10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H21">
        <v>2</v>
      </c>
      <c r="I21" s="10">
        <v>1.0069999999999999</v>
      </c>
      <c r="J21" s="9"/>
    </row>
    <row r="22" spans="1:10" x14ac:dyDescent="0.25">
      <c r="A22">
        <v>1</v>
      </c>
      <c r="B22">
        <v>53.2</v>
      </c>
      <c r="C22">
        <f>$C$6-(0.5*$C$9*$C$10*$I$33*$D22^2)/$C$7</f>
        <v>-0.59385303946816315</v>
      </c>
      <c r="D22">
        <v>37.818904680409503</v>
      </c>
      <c r="E22">
        <v>1997.4409200423861</v>
      </c>
      <c r="H22">
        <v>2.5</v>
      </c>
      <c r="I22" s="10">
        <v>0.95699999999999996</v>
      </c>
      <c r="J22" s="9"/>
    </row>
    <row r="23" spans="1:10" x14ac:dyDescent="0.25">
      <c r="A23">
        <v>2</v>
      </c>
      <c r="B23">
        <v>53.4</v>
      </c>
      <c r="C23">
        <f>$C$6-(0.5*$C$9*$C$10*$I$33*$D23^2)/$C$7</f>
        <v>-0.52860886378606331</v>
      </c>
      <c r="D23">
        <f>$C22*$C$12+$D22</f>
        <v>37.700134072515873</v>
      </c>
      <c r="E23">
        <f>$E22+0.5*($D22+$D23)*$C$12</f>
        <v>2004.9928239176786</v>
      </c>
      <c r="H23">
        <v>3</v>
      </c>
      <c r="I23" s="10">
        <v>0.90900000000000003</v>
      </c>
      <c r="J23" s="9"/>
    </row>
    <row r="24" spans="1:10" x14ac:dyDescent="0.25">
      <c r="A24">
        <v>3</v>
      </c>
      <c r="B24">
        <v>53.6</v>
      </c>
      <c r="C24">
        <f t="shared" ref="C24:C87" si="0">$C$6-(0.5*$C$9*$C$10*$I$33*$D24^2)/$C$7</f>
        <v>-0.47070543603176418</v>
      </c>
      <c r="D24">
        <f t="shared" ref="D24:D67" si="1">$C23*$C$12+$D23</f>
        <v>37.594412299758659</v>
      </c>
      <c r="E24">
        <f t="shared" ref="E24:E67" si="2">$E23+0.5*($D23+$D24)*$C$12</f>
        <v>2012.5222785549061</v>
      </c>
      <c r="H24">
        <v>3.5</v>
      </c>
      <c r="I24" s="10">
        <v>0.86299999999999999</v>
      </c>
      <c r="J24" s="9"/>
    </row>
    <row r="25" spans="1:10" x14ac:dyDescent="0.25">
      <c r="A25">
        <v>4</v>
      </c>
      <c r="B25">
        <v>53.8</v>
      </c>
      <c r="C25">
        <f t="shared" si="0"/>
        <v>-0.41928157083575712</v>
      </c>
      <c r="D25">
        <f t="shared" si="1"/>
        <v>37.500271212552306</v>
      </c>
      <c r="E25">
        <f t="shared" si="2"/>
        <v>2020.0317469061372</v>
      </c>
      <c r="H25">
        <v>4</v>
      </c>
      <c r="I25" s="10">
        <v>0.81899999999999995</v>
      </c>
      <c r="J25" s="9"/>
    </row>
    <row r="26" spans="1:10" x14ac:dyDescent="0.25">
      <c r="A26">
        <v>5</v>
      </c>
      <c r="B26">
        <v>54</v>
      </c>
      <c r="C26">
        <f t="shared" si="0"/>
        <v>-0.37358426001256895</v>
      </c>
      <c r="D26">
        <f t="shared" si="1"/>
        <v>37.416414898385156</v>
      </c>
      <c r="E26">
        <f t="shared" si="2"/>
        <v>2027.5234155172309</v>
      </c>
      <c r="H26">
        <v>4.5</v>
      </c>
      <c r="I26" s="10">
        <v>0.77700000000000002</v>
      </c>
      <c r="J26" s="9"/>
    </row>
    <row r="27" spans="1:10" x14ac:dyDescent="0.25">
      <c r="A27">
        <v>6</v>
      </c>
      <c r="B27">
        <v>54.2</v>
      </c>
      <c r="C27">
        <f t="shared" si="0"/>
        <v>-0.33295366224118972</v>
      </c>
      <c r="D27">
        <f t="shared" si="1"/>
        <v>37.341698046382639</v>
      </c>
      <c r="E27">
        <f t="shared" si="2"/>
        <v>2034.9992268117076</v>
      </c>
      <c r="H27">
        <v>5</v>
      </c>
      <c r="I27" s="10">
        <v>0.73599999999999999</v>
      </c>
      <c r="J27" s="9"/>
    </row>
    <row r="28" spans="1:10" x14ac:dyDescent="0.25">
      <c r="A28">
        <v>7</v>
      </c>
      <c r="B28">
        <v>54.4</v>
      </c>
      <c r="C28">
        <f t="shared" si="0"/>
        <v>-0.29681044909750831</v>
      </c>
      <c r="D28">
        <f t="shared" si="1"/>
        <v>37.275107313934399</v>
      </c>
      <c r="E28">
        <f t="shared" si="2"/>
        <v>2042.4609073477393</v>
      </c>
      <c r="H28">
        <v>5.5</v>
      </c>
      <c r="I28" s="10">
        <v>0.69699999999999995</v>
      </c>
      <c r="J28" s="9"/>
    </row>
    <row r="29" spans="1:10" x14ac:dyDescent="0.25">
      <c r="A29">
        <v>8</v>
      </c>
      <c r="B29">
        <v>54.6</v>
      </c>
      <c r="C29">
        <f t="shared" si="0"/>
        <v>-0.26464508718772528</v>
      </c>
      <c r="D29">
        <f t="shared" si="1"/>
        <v>37.215745224114897</v>
      </c>
      <c r="E29">
        <f t="shared" si="2"/>
        <v>2049.9099926015442</v>
      </c>
      <c r="H29">
        <v>6</v>
      </c>
      <c r="I29" s="10">
        <v>0.66</v>
      </c>
      <c r="J29" s="9"/>
    </row>
    <row r="30" spans="1:10" x14ac:dyDescent="0.25">
      <c r="A30">
        <v>9</v>
      </c>
      <c r="B30">
        <v>54.8</v>
      </c>
      <c r="C30">
        <f t="shared" si="0"/>
        <v>-0.23600872002939965</v>
      </c>
      <c r="D30">
        <f t="shared" si="1"/>
        <v>37.162816206677356</v>
      </c>
      <c r="E30">
        <f t="shared" si="2"/>
        <v>2057.3478487446237</v>
      </c>
      <c r="H30">
        <v>6.5</v>
      </c>
      <c r="I30" s="10">
        <v>0.624</v>
      </c>
      <c r="J30" s="9"/>
    </row>
    <row r="31" spans="1:10" x14ac:dyDescent="0.25">
      <c r="A31">
        <v>10</v>
      </c>
      <c r="B31">
        <v>55</v>
      </c>
      <c r="C31">
        <f t="shared" si="0"/>
        <v>-0.21050537886936027</v>
      </c>
      <c r="D31">
        <f t="shared" si="1"/>
        <v>37.115614462671473</v>
      </c>
      <c r="E31">
        <f t="shared" si="2"/>
        <v>2064.7756918115583</v>
      </c>
      <c r="H31">
        <v>7</v>
      </c>
      <c r="I31" s="10">
        <v>0.59</v>
      </c>
      <c r="J31" s="9"/>
    </row>
    <row r="32" spans="1:10" x14ac:dyDescent="0.25">
      <c r="A32">
        <v>11</v>
      </c>
      <c r="B32">
        <v>55.2</v>
      </c>
      <c r="C32">
        <f t="shared" si="0"/>
        <v>-0.18778530314167163</v>
      </c>
      <c r="D32">
        <f t="shared" si="1"/>
        <v>37.073513386897602</v>
      </c>
      <c r="E32">
        <f t="shared" si="2"/>
        <v>2072.1946045965151</v>
      </c>
      <c r="H32">
        <v>7.5</v>
      </c>
      <c r="I32" s="10">
        <v>0.55700000000000005</v>
      </c>
      <c r="J32" s="9"/>
    </row>
    <row r="33" spans="1:10" x14ac:dyDescent="0.25">
      <c r="A33">
        <v>12</v>
      </c>
      <c r="B33">
        <v>55.4</v>
      </c>
      <c r="C33">
        <f t="shared" si="0"/>
        <v>-0.1675391919937983</v>
      </c>
      <c r="D33">
        <f t="shared" si="1"/>
        <v>37.035956326269265</v>
      </c>
      <c r="E33">
        <f t="shared" si="2"/>
        <v>2079.6055515678318</v>
      </c>
      <c r="H33">
        <v>8</v>
      </c>
      <c r="I33" s="10">
        <v>0.52600000000000002</v>
      </c>
      <c r="J33" s="9"/>
    </row>
    <row r="34" spans="1:10" x14ac:dyDescent="0.25">
      <c r="A34">
        <v>13</v>
      </c>
      <c r="B34">
        <v>55.6</v>
      </c>
      <c r="C34">
        <f t="shared" si="0"/>
        <v>-0.1494932406864784</v>
      </c>
      <c r="D34">
        <f t="shared" si="1"/>
        <v>37.002448487870502</v>
      </c>
      <c r="E34">
        <f t="shared" si="2"/>
        <v>2087.0093920492459</v>
      </c>
      <c r="H34">
        <v>8.5</v>
      </c>
      <c r="I34" s="10">
        <v>0.496</v>
      </c>
      <c r="J34" s="9"/>
    </row>
    <row r="35" spans="1:10" x14ac:dyDescent="0.25">
      <c r="A35">
        <v>14</v>
      </c>
      <c r="B35">
        <v>55.799999999999898</v>
      </c>
      <c r="C35">
        <f t="shared" si="0"/>
        <v>-0.13340484155383159</v>
      </c>
      <c r="D35">
        <f t="shared" si="1"/>
        <v>36.972549839733205</v>
      </c>
      <c r="E35">
        <f t="shared" si="2"/>
        <v>2094.4068918820062</v>
      </c>
      <c r="H35">
        <v>9</v>
      </c>
      <c r="I35" s="10">
        <v>0.46700000000000003</v>
      </c>
      <c r="J35" s="9"/>
    </row>
    <row r="36" spans="1:10" x14ac:dyDescent="0.25">
      <c r="A36">
        <v>15</v>
      </c>
      <c r="B36">
        <v>55.999999999999901</v>
      </c>
      <c r="C36">
        <f t="shared" si="0"/>
        <v>-0.11905885000865446</v>
      </c>
      <c r="D36">
        <f t="shared" si="1"/>
        <v>36.945868871422441</v>
      </c>
      <c r="E36">
        <f t="shared" si="2"/>
        <v>2101.7987337531217</v>
      </c>
      <c r="H36">
        <v>9.5</v>
      </c>
      <c r="I36" s="10">
        <v>0.44</v>
      </c>
      <c r="J36" s="9"/>
    </row>
    <row r="37" spans="1:10" x14ac:dyDescent="0.25">
      <c r="A37">
        <v>16</v>
      </c>
      <c r="B37">
        <v>56.199999999999903</v>
      </c>
      <c r="C37">
        <f t="shared" si="0"/>
        <v>-0.10626433287790249</v>
      </c>
      <c r="D37">
        <f t="shared" si="1"/>
        <v>36.922057101420712</v>
      </c>
      <c r="E37">
        <f t="shared" si="2"/>
        <v>2109.1855263504062</v>
      </c>
      <c r="H37">
        <v>10</v>
      </c>
      <c r="I37" s="10">
        <v>0.41399999999999998</v>
      </c>
      <c r="J37" s="9"/>
    </row>
    <row r="38" spans="1:10" x14ac:dyDescent="0.25">
      <c r="A38">
        <v>17</v>
      </c>
      <c r="B38">
        <v>56.399999999999899</v>
      </c>
      <c r="C38">
        <f t="shared" si="0"/>
        <v>-9.4851729992447176E-2</v>
      </c>
      <c r="D38">
        <f t="shared" si="1"/>
        <v>36.900804234845133</v>
      </c>
      <c r="E38">
        <f t="shared" si="2"/>
        <v>2116.5678124840329</v>
      </c>
    </row>
    <row r="39" spans="1:10" x14ac:dyDescent="0.25">
      <c r="A39">
        <v>18</v>
      </c>
      <c r="B39">
        <v>56.599999999999902</v>
      </c>
      <c r="C39">
        <f t="shared" si="0"/>
        <v>-8.4670371082438578E-2</v>
      </c>
      <c r="D39">
        <f t="shared" si="1"/>
        <v>36.881833888846643</v>
      </c>
      <c r="E39">
        <f t="shared" si="2"/>
        <v>2123.9460762964022</v>
      </c>
    </row>
    <row r="40" spans="1:10" x14ac:dyDescent="0.25">
      <c r="A40">
        <v>19</v>
      </c>
      <c r="B40">
        <v>56.799999999999898</v>
      </c>
      <c r="C40">
        <f t="shared" si="0"/>
        <v>-7.5586299151602532E-2</v>
      </c>
      <c r="D40">
        <f t="shared" si="1"/>
        <v>36.864899814630157</v>
      </c>
      <c r="E40">
        <f t="shared" si="2"/>
        <v>2131.3207496667501</v>
      </c>
    </row>
    <row r="41" spans="1:10" x14ac:dyDescent="0.25">
      <c r="A41">
        <v>20</v>
      </c>
      <c r="B41">
        <v>56.999999999999901</v>
      </c>
      <c r="C41">
        <f t="shared" si="0"/>
        <v>-6.7480359017366709E-2</v>
      </c>
      <c r="D41">
        <f t="shared" si="1"/>
        <v>36.849782554799837</v>
      </c>
      <c r="E41">
        <f t="shared" si="2"/>
        <v>2138.6922179036933</v>
      </c>
    </row>
    <row r="42" spans="1:10" x14ac:dyDescent="0.25">
      <c r="A42">
        <v>21</v>
      </c>
      <c r="B42">
        <v>57.199999999999903</v>
      </c>
      <c r="C42">
        <f t="shared" si="0"/>
        <v>-6.0246515920587385E-2</v>
      </c>
      <c r="D42">
        <f t="shared" si="1"/>
        <v>36.836286482996364</v>
      </c>
      <c r="E42">
        <f t="shared" si="2"/>
        <v>2146.0608248074727</v>
      </c>
    </row>
    <row r="43" spans="1:10" x14ac:dyDescent="0.25">
      <c r="A43">
        <v>22</v>
      </c>
      <c r="B43">
        <v>57.399999999999899</v>
      </c>
      <c r="C43">
        <f t="shared" si="0"/>
        <v>-5.37903742764545E-2</v>
      </c>
      <c r="D43">
        <f t="shared" si="1"/>
        <v>36.824237179812243</v>
      </c>
      <c r="E43">
        <f t="shared" si="2"/>
        <v>2153.4268771737534</v>
      </c>
    </row>
    <row r="44" spans="1:10" x14ac:dyDescent="0.25">
      <c r="A44">
        <v>23</v>
      </c>
      <c r="B44">
        <v>57.599999999999902</v>
      </c>
      <c r="C44">
        <f t="shared" si="0"/>
        <v>-4.8027870952326523E-2</v>
      </c>
      <c r="D44">
        <f t="shared" si="1"/>
        <v>36.813479104956954</v>
      </c>
      <c r="E44">
        <f t="shared" si="2"/>
        <v>2160.7906488022304</v>
      </c>
    </row>
    <row r="45" spans="1:10" x14ac:dyDescent="0.25">
      <c r="A45">
        <v>24</v>
      </c>
      <c r="B45">
        <v>57.799999999999898</v>
      </c>
      <c r="C45">
        <f t="shared" si="0"/>
        <v>-4.2884121075458026E-2</v>
      </c>
      <c r="D45">
        <f t="shared" si="1"/>
        <v>36.803873530766488</v>
      </c>
      <c r="E45">
        <f t="shared" si="2"/>
        <v>2168.1523840658028</v>
      </c>
    </row>
    <row r="46" spans="1:10" x14ac:dyDescent="0.25">
      <c r="A46">
        <v>25</v>
      </c>
      <c r="B46">
        <v>57.999999999999901</v>
      </c>
      <c r="C46">
        <f t="shared" si="0"/>
        <v>-3.829239741906143E-2</v>
      </c>
      <c r="D46">
        <f t="shared" si="1"/>
        <v>36.795296706551397</v>
      </c>
      <c r="E46">
        <f t="shared" si="2"/>
        <v>2175.5123010895345</v>
      </c>
    </row>
    <row r="47" spans="1:10" x14ac:dyDescent="0.25">
      <c r="A47">
        <v>26</v>
      </c>
      <c r="B47">
        <v>58.199999999999903</v>
      </c>
      <c r="C47">
        <f t="shared" si="0"/>
        <v>-3.4193226989335912E-2</v>
      </c>
      <c r="D47">
        <f t="shared" si="1"/>
        <v>36.787638227067582</v>
      </c>
      <c r="E47">
        <f t="shared" si="2"/>
        <v>2182.8705945828965</v>
      </c>
    </row>
    <row r="48" spans="1:10" x14ac:dyDescent="0.25">
      <c r="A48">
        <v>27</v>
      </c>
      <c r="B48">
        <v>58.399999999999899</v>
      </c>
      <c r="C48">
        <f t="shared" si="0"/>
        <v>-3.0533590620642315E-2</v>
      </c>
      <c r="D48">
        <f t="shared" si="1"/>
        <v>36.780799581669712</v>
      </c>
      <c r="E48">
        <f t="shared" si="2"/>
        <v>2190.22743836377</v>
      </c>
    </row>
    <row r="49" spans="1:5" x14ac:dyDescent="0.25">
      <c r="A49">
        <v>28</v>
      </c>
      <c r="B49">
        <v>58.599999999999902</v>
      </c>
      <c r="C49">
        <f t="shared" si="0"/>
        <v>-2.7266213246573301E-2</v>
      </c>
      <c r="D49">
        <f t="shared" si="1"/>
        <v>36.774692863545582</v>
      </c>
      <c r="E49">
        <f t="shared" si="2"/>
        <v>2197.5829876082917</v>
      </c>
    </row>
    <row r="50" spans="1:5" x14ac:dyDescent="0.25">
      <c r="A50">
        <v>29</v>
      </c>
      <c r="B50">
        <v>58.799999999999898</v>
      </c>
      <c r="C50">
        <f t="shared" si="0"/>
        <v>-2.4348934105010045E-2</v>
      </c>
      <c r="D50">
        <f t="shared" si="1"/>
        <v>36.769239620896265</v>
      </c>
      <c r="E50">
        <f t="shared" si="2"/>
        <v>2204.9373808567357</v>
      </c>
    </row>
    <row r="51" spans="1:5" x14ac:dyDescent="0.25">
      <c r="A51">
        <v>30</v>
      </c>
      <c r="B51">
        <v>58.999999999999901</v>
      </c>
      <c r="C51">
        <f t="shared" si="0"/>
        <v>-2.1744147499287436E-2</v>
      </c>
      <c r="D51">
        <f t="shared" si="1"/>
        <v>36.764369834075261</v>
      </c>
      <c r="E51">
        <f t="shared" si="2"/>
        <v>2212.2907418022328</v>
      </c>
    </row>
    <row r="52" spans="1:5" x14ac:dyDescent="0.25">
      <c r="A52">
        <v>31</v>
      </c>
      <c r="B52">
        <v>59.199999999999903</v>
      </c>
      <c r="C52">
        <f t="shared" si="0"/>
        <v>-1.9418305911088396E-2</v>
      </c>
      <c r="D52">
        <f t="shared" si="1"/>
        <v>36.760021004575407</v>
      </c>
      <c r="E52">
        <f t="shared" si="2"/>
        <v>2219.643180886098</v>
      </c>
    </row>
    <row r="53" spans="1:5" x14ac:dyDescent="0.25">
      <c r="A53">
        <v>32</v>
      </c>
      <c r="B53">
        <v>59.399999999999899</v>
      </c>
      <c r="C53">
        <f t="shared" si="0"/>
        <v>-1.734147827361987E-2</v>
      </c>
      <c r="D53">
        <f t="shared" si="1"/>
        <v>36.756137343393192</v>
      </c>
      <c r="E53">
        <f t="shared" si="2"/>
        <v>2226.994796720895</v>
      </c>
    </row>
    <row r="54" spans="1:5" x14ac:dyDescent="0.25">
      <c r="A54">
        <v>33</v>
      </c>
      <c r="B54">
        <v>59.599999999999902</v>
      </c>
      <c r="C54">
        <f t="shared" si="0"/>
        <v>-1.5486957090100617E-2</v>
      </c>
      <c r="D54">
        <f t="shared" si="1"/>
        <v>36.752669047738465</v>
      </c>
      <c r="E54">
        <f t="shared" si="2"/>
        <v>2234.3456773600083</v>
      </c>
    </row>
    <row r="55" spans="1:5" x14ac:dyDescent="0.25">
      <c r="A55">
        <v>34</v>
      </c>
      <c r="B55">
        <v>59.799999999999898</v>
      </c>
      <c r="C55">
        <f t="shared" si="0"/>
        <v>-1.3830908843491585E-2</v>
      </c>
      <c r="D55">
        <f t="shared" si="1"/>
        <v>36.749571656320441</v>
      </c>
      <c r="E55">
        <f t="shared" si="2"/>
        <v>2241.6959014304143</v>
      </c>
    </row>
    <row r="56" spans="1:5" x14ac:dyDescent="0.25">
      <c r="A56">
        <v>35</v>
      </c>
      <c r="B56">
        <v>59.999999999999901</v>
      </c>
      <c r="C56">
        <f t="shared" si="0"/>
        <v>-1.2352062804946939E-2</v>
      </c>
      <c r="D56">
        <f t="shared" si="1"/>
        <v>36.746805474551742</v>
      </c>
      <c r="E56">
        <f t="shared" si="2"/>
        <v>2249.0455391435016</v>
      </c>
    </row>
    <row r="57" spans="1:5" x14ac:dyDescent="0.25">
      <c r="A57">
        <v>36</v>
      </c>
      <c r="B57">
        <v>60.199999999999903</v>
      </c>
      <c r="C57">
        <f t="shared" si="0"/>
        <v>-1.103143392583128E-2</v>
      </c>
      <c r="D57">
        <f t="shared" si="1"/>
        <v>36.744335061990753</v>
      </c>
      <c r="E57">
        <f t="shared" si="2"/>
        <v>2256.394653197156</v>
      </c>
    </row>
    <row r="58" spans="1:5" x14ac:dyDescent="0.25">
      <c r="A58">
        <v>37</v>
      </c>
      <c r="B58">
        <v>60.3999999999998</v>
      </c>
      <c r="C58">
        <f t="shared" si="0"/>
        <v>-9.8520760023408371E-3</v>
      </c>
      <c r="D58">
        <f t="shared" si="1"/>
        <v>36.742128775205586</v>
      </c>
      <c r="E58">
        <f t="shared" si="2"/>
        <v>2263.7432995808758</v>
      </c>
    </row>
    <row r="59" spans="1:5" x14ac:dyDescent="0.25">
      <c r="A59">
        <v>38</v>
      </c>
      <c r="B59">
        <v>60.599999999999802</v>
      </c>
      <c r="C59">
        <f t="shared" si="0"/>
        <v>-8.7988617433616412E-3</v>
      </c>
      <c r="D59">
        <f t="shared" si="1"/>
        <v>36.740158360005118</v>
      </c>
      <c r="E59">
        <f t="shared" si="2"/>
        <v>2271.091528294397</v>
      </c>
    </row>
    <row r="60" spans="1:5" x14ac:dyDescent="0.25">
      <c r="A60">
        <v>39</v>
      </c>
      <c r="B60">
        <v>60.799999999999798</v>
      </c>
      <c r="C60">
        <f t="shared" si="0"/>
        <v>-7.8582867596956874E-3</v>
      </c>
      <c r="D60">
        <f t="shared" si="1"/>
        <v>36.738398587656448</v>
      </c>
      <c r="E60">
        <f t="shared" si="2"/>
        <v>2278.4393839891632</v>
      </c>
    </row>
    <row r="61" spans="1:5" x14ac:dyDescent="0.25">
      <c r="A61">
        <v>40</v>
      </c>
      <c r="B61">
        <v>60.999999999999801</v>
      </c>
      <c r="C61">
        <f t="shared" si="0"/>
        <v>-7.0182948331041217E-3</v>
      </c>
      <c r="D61">
        <f t="shared" si="1"/>
        <v>36.73682693030451</v>
      </c>
      <c r="E61">
        <f t="shared" si="2"/>
        <v>2285.7869065409591</v>
      </c>
    </row>
    <row r="62" spans="1:5" x14ac:dyDescent="0.25">
      <c r="A62">
        <v>41</v>
      </c>
      <c r="B62">
        <v>61.199999999999797</v>
      </c>
      <c r="C62">
        <f t="shared" si="0"/>
        <v>-6.2681221233340523E-3</v>
      </c>
      <c r="D62">
        <f t="shared" si="1"/>
        <v>36.735423271337886</v>
      </c>
      <c r="E62">
        <f t="shared" si="2"/>
        <v>2293.1341315611235</v>
      </c>
    </row>
    <row r="63" spans="1:5" x14ac:dyDescent="0.25">
      <c r="A63">
        <v>42</v>
      </c>
      <c r="B63">
        <v>61.3999999999998</v>
      </c>
      <c r="C63">
        <f t="shared" si="0"/>
        <v>-5.5981582352480075E-3</v>
      </c>
      <c r="D63">
        <f t="shared" si="1"/>
        <v>36.734169646913216</v>
      </c>
      <c r="E63">
        <f t="shared" si="2"/>
        <v>2300.4810908529485</v>
      </c>
    </row>
    <row r="64" spans="1:5" x14ac:dyDescent="0.25">
      <c r="A64">
        <v>43</v>
      </c>
      <c r="B64">
        <v>61.599999999999802</v>
      </c>
      <c r="C64">
        <f t="shared" si="0"/>
        <v>-4.9998223013325571E-3</v>
      </c>
      <c r="D64">
        <f t="shared" si="1"/>
        <v>36.733050015266166</v>
      </c>
      <c r="E64">
        <f t="shared" si="2"/>
        <v>2307.8278128191664</v>
      </c>
    </row>
    <row r="65" spans="1:5" x14ac:dyDescent="0.25">
      <c r="A65">
        <v>44</v>
      </c>
      <c r="B65">
        <v>61.799999999999798</v>
      </c>
      <c r="C65">
        <f t="shared" si="0"/>
        <v>-4.4654524406073648E-3</v>
      </c>
      <c r="D65">
        <f t="shared" si="1"/>
        <v>36.732050050805896</v>
      </c>
      <c r="E65">
        <f t="shared" si="2"/>
        <v>2315.1743228257737</v>
      </c>
    </row>
    <row r="66" spans="1:5" x14ac:dyDescent="0.25">
      <c r="A66">
        <v>45</v>
      </c>
      <c r="B66">
        <v>61.999999999999801</v>
      </c>
      <c r="C66">
        <f t="shared" si="0"/>
        <v>-3.9882071372634442E-3</v>
      </c>
      <c r="D66">
        <f t="shared" si="1"/>
        <v>36.731156960317776</v>
      </c>
      <c r="E66">
        <f t="shared" si="2"/>
        <v>2322.520643526886</v>
      </c>
    </row>
    <row r="67" spans="1:5" x14ac:dyDescent="0.25">
      <c r="A67">
        <v>46</v>
      </c>
      <c r="B67">
        <v>62.199999999999797</v>
      </c>
      <c r="C67">
        <f t="shared" si="0"/>
        <v>-3.5619772433665986E-3</v>
      </c>
      <c r="D67">
        <f t="shared" si="1"/>
        <v>36.730359318890322</v>
      </c>
      <c r="E67">
        <f t="shared" si="2"/>
        <v>2329.8667951548068</v>
      </c>
    </row>
    <row r="68" spans="1:5" x14ac:dyDescent="0.25">
      <c r="A68">
        <v>47</v>
      </c>
      <c r="B68">
        <v>62.3999999999998</v>
      </c>
      <c r="C68">
        <f>$C$6-(0.5*$C$9*$C$10*$I$33*$D68^2)/$C$7</f>
        <v>-3.1813074530351315E-3</v>
      </c>
      <c r="D68">
        <f>$C67*$C$12+$D67</f>
        <v>36.729646923441649</v>
      </c>
      <c r="E68">
        <f>$E67+0.5*($D67+$D68)*$C$12</f>
        <v>2337.2127957790399</v>
      </c>
    </row>
    <row r="69" spans="1:5" x14ac:dyDescent="0.25">
      <c r="A69">
        <v>48</v>
      </c>
      <c r="B69">
        <v>62.599999999999802</v>
      </c>
      <c r="C69">
        <f t="shared" si="0"/>
        <v>-2.841326222092988E-3</v>
      </c>
      <c r="D69">
        <f t="shared" ref="D69:D106" si="3">$C68*$C$12+$D68</f>
        <v>36.729010661951044</v>
      </c>
      <c r="E69">
        <f t="shared" ref="E69:E106" si="4">$E68+0.5*($D68+$D69)*$C$12</f>
        <v>2344.5586615375792</v>
      </c>
    </row>
    <row r="70" spans="1:5" x14ac:dyDescent="0.25">
      <c r="A70">
        <v>49</v>
      </c>
      <c r="B70">
        <v>62.799999999999798</v>
      </c>
      <c r="C70">
        <f t="shared" si="0"/>
        <v>-2.5376832196606358E-3</v>
      </c>
      <c r="D70">
        <f t="shared" si="3"/>
        <v>36.728442396706626</v>
      </c>
      <c r="E70">
        <f t="shared" si="4"/>
        <v>2351.904406843445</v>
      </c>
    </row>
    <row r="71" spans="1:5" x14ac:dyDescent="0.25">
      <c r="A71">
        <v>50</v>
      </c>
      <c r="B71">
        <v>62.999999999999801</v>
      </c>
      <c r="C71">
        <f t="shared" si="0"/>
        <v>-2.2664934980554108E-3</v>
      </c>
      <c r="D71">
        <f t="shared" si="3"/>
        <v>36.727934860062696</v>
      </c>
      <c r="E71">
        <f t="shared" si="4"/>
        <v>2359.2500445691221</v>
      </c>
    </row>
    <row r="72" spans="1:5" x14ac:dyDescent="0.25">
      <c r="A72">
        <v>51</v>
      </c>
      <c r="B72">
        <v>63.199999999999797</v>
      </c>
      <c r="C72">
        <f t="shared" si="0"/>
        <v>-2.0242876560665479E-3</v>
      </c>
      <c r="D72">
        <f t="shared" si="3"/>
        <v>36.727481561363085</v>
      </c>
      <c r="E72">
        <f t="shared" si="4"/>
        <v>2366.5955862112646</v>
      </c>
    </row>
    <row r="73" spans="1:5" x14ac:dyDescent="0.25">
      <c r="A73">
        <v>52</v>
      </c>
      <c r="B73">
        <v>63.3999999999998</v>
      </c>
      <c r="C73">
        <f t="shared" si="0"/>
        <v>-1.807967349547468E-3</v>
      </c>
      <c r="D73">
        <f t="shared" si="3"/>
        <v>36.72707670383187</v>
      </c>
      <c r="E73">
        <f t="shared" si="4"/>
        <v>2373.941042037784</v>
      </c>
    </row>
    <row r="74" spans="1:5" x14ac:dyDescent="0.25">
      <c r="A74">
        <v>53</v>
      </c>
      <c r="B74">
        <v>63.599999999999802</v>
      </c>
      <c r="C74">
        <f t="shared" si="0"/>
        <v>-1.6147655735174737E-3</v>
      </c>
      <c r="D74">
        <f t="shared" si="3"/>
        <v>36.726715110361958</v>
      </c>
      <c r="E74">
        <f t="shared" si="4"/>
        <v>2381.2864212192035</v>
      </c>
    </row>
    <row r="75" spans="1:5" x14ac:dyDescent="0.25">
      <c r="A75">
        <v>54</v>
      </c>
      <c r="B75">
        <v>63.799999999999798</v>
      </c>
      <c r="C75">
        <f t="shared" si="0"/>
        <v>-1.4422112022653977E-3</v>
      </c>
      <c r="D75">
        <f t="shared" si="3"/>
        <v>36.726392157247254</v>
      </c>
      <c r="E75">
        <f t="shared" si="4"/>
        <v>2388.6317319459645</v>
      </c>
    </row>
    <row r="76" spans="1:5" x14ac:dyDescent="0.25">
      <c r="A76">
        <v>55</v>
      </c>
      <c r="B76">
        <v>63.999999999999801</v>
      </c>
      <c r="C76">
        <f t="shared" si="0"/>
        <v>-1.2880973297075826E-3</v>
      </c>
      <c r="D76">
        <f t="shared" si="3"/>
        <v>36.726103715006801</v>
      </c>
      <c r="E76">
        <f t="shared" si="4"/>
        <v>2395.9769815331897</v>
      </c>
    </row>
    <row r="77" spans="1:5" x14ac:dyDescent="0.25">
      <c r="A77">
        <v>56</v>
      </c>
      <c r="B77">
        <v>64.199999999999804</v>
      </c>
      <c r="C77">
        <f t="shared" si="0"/>
        <v>-1.150453001606877E-3</v>
      </c>
      <c r="D77">
        <f t="shared" si="3"/>
        <v>36.725846095540859</v>
      </c>
      <c r="E77">
        <f t="shared" si="4"/>
        <v>2403.3221765142443</v>
      </c>
    </row>
    <row r="78" spans="1:5" x14ac:dyDescent="0.25">
      <c r="A78">
        <v>57</v>
      </c>
      <c r="B78">
        <v>64.399999999999807</v>
      </c>
      <c r="C78">
        <f t="shared" si="0"/>
        <v>-1.0275179754053454E-3</v>
      </c>
      <c r="D78">
        <f t="shared" si="3"/>
        <v>36.725616004940541</v>
      </c>
      <c r="E78">
        <f t="shared" si="4"/>
        <v>2410.6673227242923</v>
      </c>
    </row>
    <row r="79" spans="1:5" x14ac:dyDescent="0.25">
      <c r="A79">
        <v>58</v>
      </c>
      <c r="B79">
        <v>64.599999999999795</v>
      </c>
      <c r="C79">
        <f t="shared" si="0"/>
        <v>-9.1772018276081724E-4</v>
      </c>
      <c r="D79">
        <f t="shared" si="3"/>
        <v>36.725410501345458</v>
      </c>
      <c r="E79">
        <f t="shared" si="4"/>
        <v>2418.0124253749209</v>
      </c>
    </row>
    <row r="80" spans="1:5" x14ac:dyDescent="0.25">
      <c r="A80">
        <v>59</v>
      </c>
      <c r="B80">
        <v>64.799999999999798</v>
      </c>
      <c r="C80">
        <f t="shared" si="0"/>
        <v>-8.1965560478991506E-4</v>
      </c>
      <c r="D80">
        <f t="shared" si="3"/>
        <v>36.725226957308905</v>
      </c>
      <c r="E80">
        <f t="shared" si="4"/>
        <v>2425.3574891207863</v>
      </c>
    </row>
    <row r="81" spans="1:5" x14ac:dyDescent="0.25">
      <c r="A81">
        <v>60</v>
      </c>
      <c r="B81">
        <v>64.999999999999702</v>
      </c>
      <c r="C81">
        <f t="shared" si="0"/>
        <v>-7.320703013107277E-4</v>
      </c>
      <c r="D81">
        <f t="shared" si="3"/>
        <v>36.725063026187946</v>
      </c>
      <c r="E81">
        <f t="shared" si="4"/>
        <v>2432.7025181191361</v>
      </c>
    </row>
    <row r="82" spans="1:5" x14ac:dyDescent="0.25">
      <c r="A82">
        <v>61</v>
      </c>
      <c r="B82">
        <v>65.199999999999704</v>
      </c>
      <c r="C82">
        <f t="shared" si="0"/>
        <v>-6.5384436322979411E-4</v>
      </c>
      <c r="D82">
        <f t="shared" si="3"/>
        <v>36.724916612127686</v>
      </c>
      <c r="E82">
        <f t="shared" si="4"/>
        <v>2440.0475160829678</v>
      </c>
    </row>
    <row r="83" spans="1:5" x14ac:dyDescent="0.25">
      <c r="A83">
        <v>62</v>
      </c>
      <c r="B83">
        <v>65.399999999999693</v>
      </c>
      <c r="C83">
        <f t="shared" si="0"/>
        <v>-5.8397758190587012E-4</v>
      </c>
      <c r="D83">
        <f t="shared" si="3"/>
        <v>36.724785843255042</v>
      </c>
      <c r="E83">
        <f t="shared" si="4"/>
        <v>2447.392486328506</v>
      </c>
    </row>
    <row r="84" spans="1:5" x14ac:dyDescent="0.25">
      <c r="A84">
        <v>63</v>
      </c>
      <c r="B84">
        <v>65.599999999999696</v>
      </c>
      <c r="C84">
        <f t="shared" si="0"/>
        <v>-5.2157665167129608E-4</v>
      </c>
      <c r="D84">
        <f t="shared" si="3"/>
        <v>36.724669047738658</v>
      </c>
      <c r="E84">
        <f t="shared" si="4"/>
        <v>2454.7374318176053</v>
      </c>
    </row>
    <row r="85" spans="1:5" x14ac:dyDescent="0.25">
      <c r="A85">
        <v>64</v>
      </c>
      <c r="B85">
        <v>65.799999999999699</v>
      </c>
      <c r="C85">
        <f t="shared" si="0"/>
        <v>-4.6584374122637939E-4</v>
      </c>
      <c r="D85">
        <f t="shared" si="3"/>
        <v>36.724564732408325</v>
      </c>
      <c r="E85">
        <f t="shared" si="4"/>
        <v>2462.08235519562</v>
      </c>
    </row>
    <row r="86" spans="1:5" x14ac:dyDescent="0.25">
      <c r="A86">
        <v>65</v>
      </c>
      <c r="B86">
        <v>65.999999999999702</v>
      </c>
      <c r="C86">
        <f t="shared" si="0"/>
        <v>-4.1606628738577456E-4</v>
      </c>
      <c r="D86">
        <f t="shared" si="3"/>
        <v>36.724471563660082</v>
      </c>
      <c r="E86">
        <f t="shared" si="4"/>
        <v>2469.427258825227</v>
      </c>
    </row>
    <row r="87" spans="1:5" x14ac:dyDescent="0.25">
      <c r="A87">
        <v>66</v>
      </c>
      <c r="B87">
        <v>66.199999999999704</v>
      </c>
      <c r="C87">
        <f t="shared" si="0"/>
        <v>-3.7160788031087577E-4</v>
      </c>
      <c r="D87">
        <f t="shared" si="3"/>
        <v>36.724388350402606</v>
      </c>
      <c r="E87">
        <f t="shared" si="4"/>
        <v>2476.772144816633</v>
      </c>
    </row>
    <row r="88" spans="1:5" x14ac:dyDescent="0.25">
      <c r="A88">
        <v>67</v>
      </c>
      <c r="B88">
        <v>66.399999999999693</v>
      </c>
      <c r="C88">
        <f t="shared" ref="C88:C106" si="5">$C$6-(0.5*$C$9*$C$10*$I$33*$D88^2)/$C$7</f>
        <v>-3.3190012343986552E-4</v>
      </c>
      <c r="D88">
        <f t="shared" si="3"/>
        <v>36.724314028826541</v>
      </c>
      <c r="E88">
        <f t="shared" si="4"/>
        <v>2484.1170150545558</v>
      </c>
    </row>
    <row r="89" spans="1:5" x14ac:dyDescent="0.25">
      <c r="A89">
        <v>68</v>
      </c>
      <c r="B89">
        <v>66.599999999999696</v>
      </c>
      <c r="C89">
        <f t="shared" si="5"/>
        <v>-2.9643536378820556E-4</v>
      </c>
      <c r="D89">
        <f t="shared" si="3"/>
        <v>36.72424764880185</v>
      </c>
      <c r="E89">
        <f t="shared" si="4"/>
        <v>2491.4618712223187</v>
      </c>
    </row>
    <row r="90" spans="1:5" x14ac:dyDescent="0.25">
      <c r="A90">
        <v>69</v>
      </c>
      <c r="B90" s="1">
        <v>66.799999999999699</v>
      </c>
      <c r="C90" s="1">
        <f t="shared" si="5"/>
        <v>-2.647601994869575E-4</v>
      </c>
      <c r="D90" s="1">
        <f t="shared" si="3"/>
        <v>36.724188361729091</v>
      </c>
      <c r="E90" s="1">
        <f t="shared" si="4"/>
        <v>2498.8067148233717</v>
      </c>
    </row>
    <row r="91" spans="1:5" x14ac:dyDescent="0.25">
      <c r="A91">
        <v>70</v>
      </c>
      <c r="B91">
        <v>66.999999999999702</v>
      </c>
      <c r="C91">
        <f t="shared" si="5"/>
        <v>-2.3646968146096015E-4</v>
      </c>
      <c r="D91">
        <f t="shared" si="3"/>
        <v>36.724135409689197</v>
      </c>
      <c r="E91">
        <f t="shared" si="4"/>
        <v>2506.1515472005135</v>
      </c>
    </row>
    <row r="92" spans="1:5" x14ac:dyDescent="0.25">
      <c r="A92">
        <v>71</v>
      </c>
      <c r="B92">
        <v>67.199999999999704</v>
      </c>
      <c r="C92">
        <f t="shared" si="5"/>
        <v>-2.1120213494363327E-4</v>
      </c>
      <c r="D92">
        <f t="shared" si="3"/>
        <v>36.724088115752906</v>
      </c>
      <c r="E92">
        <f t="shared" si="4"/>
        <v>2513.4963695530578</v>
      </c>
    </row>
    <row r="93" spans="1:5" x14ac:dyDescent="0.25">
      <c r="A93">
        <v>72</v>
      </c>
      <c r="B93">
        <v>67.399999999999693</v>
      </c>
      <c r="C93">
        <f t="shared" si="5"/>
        <v>-1.8863453460582491E-4</v>
      </c>
      <c r="D93">
        <f t="shared" si="3"/>
        <v>36.72404587532592</v>
      </c>
      <c r="E93">
        <f t="shared" si="4"/>
        <v>2520.8411829521656</v>
      </c>
    </row>
    <row r="94" spans="1:5" x14ac:dyDescent="0.25">
      <c r="A94">
        <v>73</v>
      </c>
      <c r="B94">
        <v>67.599999999999696</v>
      </c>
      <c r="C94">
        <f t="shared" si="5"/>
        <v>-1.684783740021345E-4</v>
      </c>
      <c r="D94">
        <f t="shared" si="3"/>
        <v>36.724008148419003</v>
      </c>
      <c r="E94">
        <f t="shared" si="4"/>
        <v>2528.1859883545399</v>
      </c>
    </row>
    <row r="95" spans="1:5" x14ac:dyDescent="0.25">
      <c r="A95">
        <v>74</v>
      </c>
      <c r="B95">
        <v>67.799999999999699</v>
      </c>
      <c r="C95">
        <f t="shared" si="5"/>
        <v>-1.5047597656270284E-4</v>
      </c>
      <c r="D95">
        <f t="shared" si="3"/>
        <v>36.723974452744201</v>
      </c>
      <c r="E95">
        <f t="shared" si="4"/>
        <v>2535.5307866146563</v>
      </c>
    </row>
    <row r="96" spans="1:5" x14ac:dyDescent="0.25">
      <c r="A96">
        <v>75</v>
      </c>
      <c r="B96">
        <v>67.999999999999702</v>
      </c>
      <c r="C96">
        <f t="shared" si="5"/>
        <v>-1.3439720088115337E-4</v>
      </c>
      <c r="D96">
        <f t="shared" si="3"/>
        <v>36.723944357548888</v>
      </c>
      <c r="E96">
        <f t="shared" si="4"/>
        <v>2542.8755784956857</v>
      </c>
    </row>
    <row r="97" spans="1:5" x14ac:dyDescent="0.25">
      <c r="A97">
        <v>76</v>
      </c>
      <c r="B97">
        <v>68.199999999999704</v>
      </c>
      <c r="C97">
        <f t="shared" si="5"/>
        <v>-1.200364981421842E-4</v>
      </c>
      <c r="D97">
        <f t="shared" si="3"/>
        <v>36.72391747810871</v>
      </c>
      <c r="E97">
        <f t="shared" si="4"/>
        <v>2550.2203646792514</v>
      </c>
    </row>
    <row r="98" spans="1:5" x14ac:dyDescent="0.25">
      <c r="A98">
        <v>77</v>
      </c>
      <c r="B98">
        <v>68.399999999999693</v>
      </c>
      <c r="C98">
        <f t="shared" si="5"/>
        <v>-1.0721028403892774E-4</v>
      </c>
      <c r="D98">
        <f t="shared" si="3"/>
        <v>36.723893470809081</v>
      </c>
      <c r="E98">
        <f t="shared" si="4"/>
        <v>2557.5651457741433</v>
      </c>
    </row>
    <row r="99" spans="1:5" x14ac:dyDescent="0.25">
      <c r="A99">
        <v>78</v>
      </c>
      <c r="B99">
        <v>68.599999999999696</v>
      </c>
      <c r="C99">
        <f t="shared" si="5"/>
        <v>-9.5754591585617277E-5</v>
      </c>
      <c r="D99">
        <f t="shared" si="3"/>
        <v>36.723872028752275</v>
      </c>
      <c r="E99">
        <f t="shared" si="4"/>
        <v>2564.9099223240996</v>
      </c>
    </row>
    <row r="100" spans="1:5" x14ac:dyDescent="0.25">
      <c r="A100">
        <v>79</v>
      </c>
      <c r="B100">
        <v>68.799999999999699</v>
      </c>
      <c r="C100">
        <f t="shared" si="5"/>
        <v>-8.552297475894477E-5</v>
      </c>
      <c r="D100">
        <f t="shared" si="3"/>
        <v>36.723852877833956</v>
      </c>
      <c r="E100">
        <f t="shared" si="4"/>
        <v>2572.2546948147583</v>
      </c>
    </row>
    <row r="101" spans="1:5" x14ac:dyDescent="0.25">
      <c r="A101">
        <v>80</v>
      </c>
      <c r="B101">
        <v>68.999999999999702</v>
      </c>
      <c r="C101">
        <f t="shared" si="5"/>
        <v>-7.6384636205517609E-5</v>
      </c>
      <c r="D101">
        <f t="shared" si="3"/>
        <v>36.723835773239003</v>
      </c>
      <c r="E101">
        <f t="shared" si="4"/>
        <v>2579.5994636798655</v>
      </c>
    </row>
    <row r="102" spans="1:5" x14ac:dyDescent="0.25">
      <c r="A102">
        <v>81</v>
      </c>
      <c r="B102">
        <v>69.199999999999704</v>
      </c>
      <c r="C102">
        <f t="shared" si="5"/>
        <v>-6.8222755027491644E-5</v>
      </c>
      <c r="D102">
        <f t="shared" si="3"/>
        <v>36.72382049631176</v>
      </c>
      <c r="E102">
        <f t="shared" si="4"/>
        <v>2586.9442293068205</v>
      </c>
    </row>
    <row r="103" spans="1:5" x14ac:dyDescent="0.25">
      <c r="A103">
        <v>82</v>
      </c>
      <c r="B103">
        <v>69.399999999999693</v>
      </c>
      <c r="C103">
        <f t="shared" si="5"/>
        <v>-6.0932993257267754E-5</v>
      </c>
      <c r="D103">
        <f t="shared" si="3"/>
        <v>36.723806851760756</v>
      </c>
      <c r="E103">
        <f t="shared" si="4"/>
        <v>2594.2889920416278</v>
      </c>
    </row>
    <row r="104" spans="1:5" x14ac:dyDescent="0.25">
      <c r="A104">
        <v>83</v>
      </c>
      <c r="B104">
        <v>69.599999999999696</v>
      </c>
      <c r="C104">
        <f t="shared" si="5"/>
        <v>-5.4422161960943072E-5</v>
      </c>
      <c r="D104">
        <f t="shared" si="3"/>
        <v>36.723794665162103</v>
      </c>
      <c r="E104">
        <f t="shared" si="4"/>
        <v>2601.6337521933201</v>
      </c>
    </row>
    <row r="105" spans="1:5" x14ac:dyDescent="0.25">
      <c r="A105">
        <v>84</v>
      </c>
      <c r="B105">
        <v>69.799999999999599</v>
      </c>
      <c r="C105">
        <f t="shared" si="5"/>
        <v>-4.8607029876635011E-5</v>
      </c>
      <c r="D105">
        <f t="shared" si="3"/>
        <v>36.723783780729711</v>
      </c>
      <c r="E105">
        <f t="shared" si="4"/>
        <v>2608.9785100379095</v>
      </c>
    </row>
    <row r="106" spans="1:5" x14ac:dyDescent="0.25">
      <c r="A106">
        <v>85</v>
      </c>
      <c r="B106">
        <v>69.999999999999602</v>
      </c>
      <c r="C106">
        <f t="shared" si="5"/>
        <v>-4.3413259373181745E-5</v>
      </c>
      <c r="D106">
        <f t="shared" si="3"/>
        <v>36.723774059323738</v>
      </c>
      <c r="E106">
        <f t="shared" si="4"/>
        <v>2616.3232658219149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077A-4284-41C6-94A4-484C0C784917}">
  <dimension ref="A1:K136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9" max="9" width="11.90625" customWidth="1"/>
    <col min="10" max="10" width="17.90625" customWidth="1"/>
  </cols>
  <sheetData>
    <row r="1" spans="1:3" ht="20" x14ac:dyDescent="0.4">
      <c r="A1" s="12" t="s">
        <v>35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345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18" spans="1:11" x14ac:dyDescent="0.25">
      <c r="I18" s="9" t="s">
        <v>23</v>
      </c>
      <c r="J18" s="9" t="s">
        <v>15</v>
      </c>
    </row>
    <row r="19" spans="1:11" x14ac:dyDescent="0.25">
      <c r="I19">
        <v>0</v>
      </c>
      <c r="J19" s="10">
        <v>1.2250000000000001</v>
      </c>
      <c r="K19" s="9"/>
    </row>
    <row r="20" spans="1:11" x14ac:dyDescent="0.25">
      <c r="I20">
        <v>0.5</v>
      </c>
      <c r="J20" s="10">
        <v>1.167</v>
      </c>
      <c r="K20" s="9"/>
    </row>
    <row r="21" spans="1:11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I21">
        <v>1</v>
      </c>
      <c r="J21" s="10">
        <v>1.1120000000000001</v>
      </c>
      <c r="K21" s="9"/>
    </row>
    <row r="22" spans="1:11" x14ac:dyDescent="0.25">
      <c r="A22">
        <v>1</v>
      </c>
      <c r="B22">
        <v>66.8</v>
      </c>
      <c r="C22">
        <f>$C$6-(0.5*$C$9*$C$10*$J$34*$D22^2)/$C$7</f>
        <v>-0.57843625747359972</v>
      </c>
      <c r="D22">
        <v>36.724188361729091</v>
      </c>
      <c r="E22">
        <v>2498.8067148233717</v>
      </c>
      <c r="I22">
        <v>1.5</v>
      </c>
      <c r="J22" s="10">
        <v>1.0580000000000001</v>
      </c>
      <c r="K22" s="9"/>
    </row>
    <row r="23" spans="1:11" x14ac:dyDescent="0.25">
      <c r="A23">
        <v>2</v>
      </c>
      <c r="B23">
        <v>67</v>
      </c>
      <c r="C23">
        <f>$C$6-(0.5*$C$9*$C$10*$J$34*$D23^2)/$C$7</f>
        <v>-0.51308877167873845</v>
      </c>
      <c r="D23">
        <f>$C22*$C$12+$D22</f>
        <v>36.608501110234371</v>
      </c>
      <c r="E23">
        <f>$E22+0.5*($D22+$D23)*$C$12</f>
        <v>2506.1399837705681</v>
      </c>
      <c r="I23">
        <v>2</v>
      </c>
      <c r="J23" s="10">
        <v>1.0069999999999999</v>
      </c>
      <c r="K23" s="9"/>
    </row>
    <row r="24" spans="1:11" x14ac:dyDescent="0.25">
      <c r="A24">
        <v>3</v>
      </c>
      <c r="B24">
        <v>67.2</v>
      </c>
      <c r="C24">
        <f t="shared" ref="C24:C87" si="0">$C$6-(0.5*$C$9*$C$10*$J$34*$D24^2)/$C$7</f>
        <v>-0.45529632229003347</v>
      </c>
      <c r="D24">
        <f t="shared" ref="D24:D87" si="1">$C23*$C$12+$D23</f>
        <v>36.505883355898625</v>
      </c>
      <c r="E24">
        <f t="shared" ref="E24:E87" si="2">$E23+0.5*($D23+$D24)*$C$12</f>
        <v>2513.4514222171815</v>
      </c>
      <c r="I24">
        <v>2.5</v>
      </c>
      <c r="J24" s="10">
        <v>0.95699999999999996</v>
      </c>
      <c r="K24" s="9"/>
    </row>
    <row r="25" spans="1:11" x14ac:dyDescent="0.25">
      <c r="A25">
        <v>4</v>
      </c>
      <c r="B25">
        <v>67.400000000000006</v>
      </c>
      <c r="C25">
        <f t="shared" si="0"/>
        <v>-0.40414925014397873</v>
      </c>
      <c r="D25">
        <f t="shared" si="1"/>
        <v>36.414824091440622</v>
      </c>
      <c r="E25">
        <f t="shared" si="2"/>
        <v>2520.7434929619153</v>
      </c>
      <c r="I25">
        <v>3</v>
      </c>
      <c r="J25" s="10">
        <v>0.90900000000000003</v>
      </c>
      <c r="K25" s="9"/>
    </row>
    <row r="26" spans="1:11" x14ac:dyDescent="0.25">
      <c r="A26">
        <v>5</v>
      </c>
      <c r="B26">
        <v>67.599999999999994</v>
      </c>
      <c r="C26">
        <f>$C$6-(0.5*$C$9*$C$10*$J$34*$D26^2)/$C$7</f>
        <v>-0.35885495734097539</v>
      </c>
      <c r="D26">
        <f t="shared" si="1"/>
        <v>36.333994241411823</v>
      </c>
      <c r="E26">
        <f t="shared" si="2"/>
        <v>2528.0183747952005</v>
      </c>
      <c r="I26">
        <v>3.5</v>
      </c>
      <c r="J26" s="10">
        <v>0.86299999999999999</v>
      </c>
      <c r="K26" s="9"/>
    </row>
    <row r="27" spans="1:11" x14ac:dyDescent="0.25">
      <c r="A27">
        <v>6</v>
      </c>
      <c r="B27">
        <v>67.8</v>
      </c>
      <c r="C27">
        <f t="shared" si="0"/>
        <v>-0.31872130302389046</v>
      </c>
      <c r="D27">
        <f t="shared" si="1"/>
        <v>36.262223249943631</v>
      </c>
      <c r="E27">
        <f t="shared" si="2"/>
        <v>2535.277996544336</v>
      </c>
      <c r="I27">
        <v>4</v>
      </c>
      <c r="J27" s="10">
        <v>0.81899999999999995</v>
      </c>
      <c r="K27" s="9"/>
    </row>
    <row r="28" spans="1:11" x14ac:dyDescent="0.25">
      <c r="A28">
        <v>7</v>
      </c>
      <c r="B28">
        <v>68</v>
      </c>
      <c r="C28">
        <f t="shared" si="0"/>
        <v>-0.28314265890622892</v>
      </c>
      <c r="D28">
        <f t="shared" si="1"/>
        <v>36.198478989338852</v>
      </c>
      <c r="E28">
        <f t="shared" si="2"/>
        <v>2542.5240667682642</v>
      </c>
      <c r="I28">
        <v>4.5</v>
      </c>
      <c r="J28" s="10">
        <v>0.77700000000000002</v>
      </c>
      <c r="K28" s="9"/>
    </row>
    <row r="29" spans="1:11" x14ac:dyDescent="0.25">
      <c r="A29">
        <v>8</v>
      </c>
      <c r="B29">
        <v>68.2</v>
      </c>
      <c r="C29">
        <f t="shared" si="0"/>
        <v>-0.25158814089471981</v>
      </c>
      <c r="D29">
        <f t="shared" si="1"/>
        <v>36.141850457557609</v>
      </c>
      <c r="E29">
        <f t="shared" si="2"/>
        <v>2549.7580997129539</v>
      </c>
      <c r="I29">
        <v>5</v>
      </c>
      <c r="J29" s="10">
        <v>0.73599999999999999</v>
      </c>
      <c r="K29" s="9"/>
    </row>
    <row r="30" spans="1:11" x14ac:dyDescent="0.25">
      <c r="A30">
        <v>9</v>
      </c>
      <c r="B30">
        <v>68.400000000000006</v>
      </c>
      <c r="C30">
        <f t="shared" si="0"/>
        <v>-0.2235916315990174</v>
      </c>
      <c r="D30">
        <f t="shared" si="1"/>
        <v>36.091532829378664</v>
      </c>
      <c r="E30">
        <f t="shared" si="2"/>
        <v>2556.9814380416474</v>
      </c>
      <c r="I30">
        <v>5.5</v>
      </c>
      <c r="J30" s="10">
        <v>0.69699999999999995</v>
      </c>
      <c r="K30" s="9"/>
    </row>
    <row r="31" spans="1:11" x14ac:dyDescent="0.25">
      <c r="A31">
        <v>10</v>
      </c>
      <c r="B31">
        <v>68.599999999999994</v>
      </c>
      <c r="C31">
        <f t="shared" si="0"/>
        <v>-0.19874328500538496</v>
      </c>
      <c r="D31">
        <f t="shared" si="1"/>
        <v>36.046814503058862</v>
      </c>
      <c r="E31">
        <f t="shared" si="2"/>
        <v>2564.1952727748912</v>
      </c>
      <c r="I31">
        <v>6</v>
      </c>
      <c r="J31" s="10">
        <v>0.66</v>
      </c>
      <c r="K31" s="9"/>
    </row>
    <row r="32" spans="1:11" x14ac:dyDescent="0.25">
      <c r="A32">
        <v>11</v>
      </c>
      <c r="B32">
        <v>68.8</v>
      </c>
      <c r="C32">
        <f t="shared" si="0"/>
        <v>-0.17668226439048063</v>
      </c>
      <c r="D32">
        <f t="shared" si="1"/>
        <v>36.007065846057785</v>
      </c>
      <c r="E32">
        <f t="shared" si="2"/>
        <v>2571.400660809803</v>
      </c>
      <c r="I32">
        <v>6.5</v>
      </c>
      <c r="J32" s="10">
        <v>0.624</v>
      </c>
      <c r="K32" s="9"/>
    </row>
    <row r="33" spans="1:11" x14ac:dyDescent="0.25">
      <c r="A33">
        <v>12</v>
      </c>
      <c r="B33">
        <v>69</v>
      </c>
      <c r="C33">
        <f t="shared" si="0"/>
        <v>-0.1570905115927399</v>
      </c>
      <c r="D33">
        <f t="shared" si="1"/>
        <v>35.971729393179686</v>
      </c>
      <c r="E33">
        <f t="shared" si="2"/>
        <v>2578.5985403337268</v>
      </c>
      <c r="I33">
        <v>7</v>
      </c>
      <c r="J33" s="10">
        <v>0.59</v>
      </c>
      <c r="K33" s="9"/>
    </row>
    <row r="34" spans="1:11" x14ac:dyDescent="0.25">
      <c r="A34">
        <v>13</v>
      </c>
      <c r="B34">
        <v>69.2</v>
      </c>
      <c r="C34">
        <f t="shared" si="0"/>
        <v>-0.13968738298301808</v>
      </c>
      <c r="D34">
        <f t="shared" si="1"/>
        <v>35.940311290861139</v>
      </c>
      <c r="E34">
        <f t="shared" si="2"/>
        <v>2585.789744402131</v>
      </c>
      <c r="I34">
        <v>7.5</v>
      </c>
      <c r="J34" s="10">
        <v>0.55700000000000005</v>
      </c>
      <c r="K34" s="9"/>
    </row>
    <row r="35" spans="1:11" x14ac:dyDescent="0.25">
      <c r="A35">
        <v>14</v>
      </c>
      <c r="B35">
        <v>69.400000000000006</v>
      </c>
      <c r="C35">
        <f t="shared" si="0"/>
        <v>-0.12422501710112499</v>
      </c>
      <c r="D35">
        <f t="shared" si="1"/>
        <v>35.912373814264534</v>
      </c>
      <c r="E35">
        <f t="shared" si="2"/>
        <v>2592.9750129126437</v>
      </c>
      <c r="I35">
        <v>8</v>
      </c>
      <c r="J35" s="10">
        <v>0.52600000000000002</v>
      </c>
      <c r="K35" s="9"/>
    </row>
    <row r="36" spans="1:11" x14ac:dyDescent="0.25">
      <c r="A36">
        <v>15</v>
      </c>
      <c r="B36">
        <v>69.599999999999994</v>
      </c>
      <c r="C36">
        <f t="shared" si="0"/>
        <v>-0.11048432263351238</v>
      </c>
      <c r="D36">
        <f t="shared" si="1"/>
        <v>35.887528810844309</v>
      </c>
      <c r="E36">
        <f t="shared" si="2"/>
        <v>2600.1550031751544</v>
      </c>
      <c r="I36">
        <v>8.5</v>
      </c>
      <c r="J36" s="10">
        <v>0.496</v>
      </c>
      <c r="K36" s="9"/>
    </row>
    <row r="37" spans="1:11" x14ac:dyDescent="0.25">
      <c r="A37">
        <v>16</v>
      </c>
      <c r="B37">
        <v>69.8</v>
      </c>
      <c r="C37">
        <f t="shared" si="0"/>
        <v>-9.8271494484071908E-2</v>
      </c>
      <c r="D37">
        <f t="shared" si="1"/>
        <v>35.865431946317607</v>
      </c>
      <c r="E37">
        <f t="shared" si="2"/>
        <v>2607.3302992508707</v>
      </c>
      <c r="I37">
        <v>9</v>
      </c>
      <c r="J37" s="10">
        <v>0.46700000000000003</v>
      </c>
      <c r="K37" s="9"/>
    </row>
    <row r="38" spans="1:11" x14ac:dyDescent="0.25">
      <c r="A38">
        <v>17</v>
      </c>
      <c r="B38">
        <v>70</v>
      </c>
      <c r="C38">
        <f t="shared" si="0"/>
        <v>-8.7414981121300528E-2</v>
      </c>
      <c r="D38">
        <f t="shared" si="1"/>
        <v>35.845777647420789</v>
      </c>
      <c r="E38">
        <f t="shared" si="2"/>
        <v>2614.5014202102443</v>
      </c>
      <c r="I38">
        <v>9.5</v>
      </c>
      <c r="J38" s="10">
        <v>0.44</v>
      </c>
      <c r="K38" s="9"/>
    </row>
    <row r="39" spans="1:11" x14ac:dyDescent="0.25">
      <c r="A39">
        <v>18</v>
      </c>
      <c r="B39">
        <v>70.2</v>
      </c>
      <c r="C39">
        <f t="shared" si="0"/>
        <v>-7.776283893235636E-2</v>
      </c>
      <c r="D39">
        <f t="shared" si="1"/>
        <v>35.828294651196529</v>
      </c>
      <c r="E39">
        <f t="shared" si="2"/>
        <v>2621.6688274401058</v>
      </c>
      <c r="I39">
        <v>10</v>
      </c>
      <c r="J39" s="10">
        <v>0.41399999999999998</v>
      </c>
      <c r="K39" s="9"/>
    </row>
    <row r="40" spans="1:11" x14ac:dyDescent="0.25">
      <c r="A40">
        <v>19</v>
      </c>
      <c r="B40">
        <v>70.400000000000006</v>
      </c>
      <c r="C40">
        <f t="shared" si="0"/>
        <v>-6.9180419568169782E-2</v>
      </c>
      <c r="D40">
        <f t="shared" si="1"/>
        <v>35.812742083410058</v>
      </c>
      <c r="E40">
        <f t="shared" si="2"/>
        <v>2628.8329311135667</v>
      </c>
    </row>
    <row r="41" spans="1:11" x14ac:dyDescent="0.25">
      <c r="A41">
        <v>20</v>
      </c>
      <c r="B41">
        <v>70.600000000000094</v>
      </c>
      <c r="C41">
        <f t="shared" si="0"/>
        <v>-6.1548344685048662E-2</v>
      </c>
      <c r="D41">
        <f t="shared" si="1"/>
        <v>35.798905999496426</v>
      </c>
      <c r="E41">
        <f t="shared" si="2"/>
        <v>2635.9940959218575</v>
      </c>
    </row>
    <row r="42" spans="1:11" x14ac:dyDescent="0.25">
      <c r="A42">
        <v>21</v>
      </c>
      <c r="B42">
        <v>70.800000000000097</v>
      </c>
      <c r="C42">
        <f t="shared" si="0"/>
        <v>-5.4760729437566269E-2</v>
      </c>
      <c r="D42">
        <f t="shared" si="1"/>
        <v>35.786596330559419</v>
      </c>
      <c r="E42">
        <f t="shared" si="2"/>
        <v>2643.1526461548629</v>
      </c>
    </row>
    <row r="43" spans="1:11" x14ac:dyDescent="0.25">
      <c r="A43">
        <v>22</v>
      </c>
      <c r="B43">
        <v>71.000000000000099</v>
      </c>
      <c r="C43">
        <f t="shared" si="0"/>
        <v>-4.8723621839746656E-2</v>
      </c>
      <c r="D43">
        <f t="shared" si="1"/>
        <v>35.775644184671904</v>
      </c>
      <c r="E43">
        <f t="shared" si="2"/>
        <v>2650.308870206386</v>
      </c>
    </row>
    <row r="44" spans="1:11" x14ac:dyDescent="0.25">
      <c r="A44">
        <v>23</v>
      </c>
      <c r="B44">
        <v>71.200000000000102</v>
      </c>
      <c r="C44">
        <f t="shared" si="0"/>
        <v>-4.3353629910935609E-2</v>
      </c>
      <c r="D44">
        <f t="shared" si="1"/>
        <v>35.765899460303956</v>
      </c>
      <c r="E44">
        <f t="shared" si="2"/>
        <v>2657.4630245708836</v>
      </c>
    </row>
    <row r="45" spans="1:11" x14ac:dyDescent="0.25">
      <c r="A45">
        <v>24</v>
      </c>
      <c r="B45">
        <v>71.400000000000105</v>
      </c>
      <c r="C45">
        <f t="shared" si="0"/>
        <v>-3.8576712538304747E-2</v>
      </c>
      <c r="D45">
        <f t="shared" si="1"/>
        <v>35.757228734321771</v>
      </c>
      <c r="E45">
        <f t="shared" si="2"/>
        <v>2664.6153373903462</v>
      </c>
    </row>
    <row r="46" spans="1:11" x14ac:dyDescent="0.25">
      <c r="A46">
        <v>25</v>
      </c>
      <c r="B46">
        <v>71.600000000000094</v>
      </c>
      <c r="C46">
        <f t="shared" si="0"/>
        <v>-3.4327113362039086E-2</v>
      </c>
      <c r="D46">
        <f t="shared" si="1"/>
        <v>35.749513391814112</v>
      </c>
      <c r="E46">
        <f t="shared" si="2"/>
        <v>2671.7660116029597</v>
      </c>
    </row>
    <row r="47" spans="1:11" x14ac:dyDescent="0.25">
      <c r="A47">
        <v>26</v>
      </c>
      <c r="B47">
        <v>71.800000000000097</v>
      </c>
      <c r="C47">
        <f t="shared" si="0"/>
        <v>-3.0546419835943084E-2</v>
      </c>
      <c r="D47">
        <f t="shared" si="1"/>
        <v>35.742647969141707</v>
      </c>
      <c r="E47">
        <f t="shared" si="2"/>
        <v>2678.9152277390554</v>
      </c>
    </row>
    <row r="48" spans="1:11" x14ac:dyDescent="0.25">
      <c r="A48">
        <v>27</v>
      </c>
      <c r="B48">
        <v>72.000000000000099</v>
      </c>
      <c r="C48">
        <f t="shared" si="0"/>
        <v>-2.7182732027871026E-2</v>
      </c>
      <c r="D48">
        <f t="shared" si="1"/>
        <v>35.736538685174516</v>
      </c>
      <c r="E48">
        <f t="shared" si="2"/>
        <v>2686.0631464044868</v>
      </c>
    </row>
    <row r="49" spans="1:5" x14ac:dyDescent="0.25">
      <c r="A49">
        <v>28</v>
      </c>
      <c r="B49">
        <v>72.200000000000102</v>
      </c>
      <c r="C49">
        <f t="shared" si="0"/>
        <v>-2.4189927774797226E-2</v>
      </c>
      <c r="D49">
        <f t="shared" si="1"/>
        <v>35.731102138768939</v>
      </c>
      <c r="E49">
        <f t="shared" si="2"/>
        <v>2693.2099104868812</v>
      </c>
    </row>
    <row r="50" spans="1:5" x14ac:dyDescent="0.25">
      <c r="A50">
        <v>29</v>
      </c>
      <c r="B50">
        <v>72.400000000000105</v>
      </c>
      <c r="C50">
        <f t="shared" si="0"/>
        <v>-2.1527012557342573E-2</v>
      </c>
      <c r="D50">
        <f t="shared" si="1"/>
        <v>35.726264153213982</v>
      </c>
      <c r="E50">
        <f t="shared" si="2"/>
        <v>2700.3556471160796</v>
      </c>
    </row>
    <row r="51" spans="1:5" x14ac:dyDescent="0.25">
      <c r="A51">
        <v>30</v>
      </c>
      <c r="B51">
        <v>72.600000000000094</v>
      </c>
      <c r="C51">
        <f t="shared" si="0"/>
        <v>-1.9157543957028622E-2</v>
      </c>
      <c r="D51">
        <f t="shared" si="1"/>
        <v>35.721958750702512</v>
      </c>
      <c r="E51">
        <f t="shared" si="2"/>
        <v>2707.5004694064714</v>
      </c>
    </row>
    <row r="52" spans="1:5" x14ac:dyDescent="0.25">
      <c r="A52">
        <v>31</v>
      </c>
      <c r="B52">
        <v>72.800000000000097</v>
      </c>
      <c r="C52">
        <f t="shared" si="0"/>
        <v>-1.7049121846874016E-2</v>
      </c>
      <c r="D52">
        <f t="shared" si="1"/>
        <v>35.718127241911105</v>
      </c>
      <c r="E52">
        <f t="shared" si="2"/>
        <v>2714.6444780057327</v>
      </c>
    </row>
    <row r="53" spans="1:5" x14ac:dyDescent="0.25">
      <c r="A53">
        <v>32</v>
      </c>
      <c r="B53">
        <v>73.000000000000099</v>
      </c>
      <c r="C53">
        <f t="shared" si="0"/>
        <v>-1.5172936575124751E-2</v>
      </c>
      <c r="D53">
        <f t="shared" si="1"/>
        <v>35.714717417541728</v>
      </c>
      <c r="E53">
        <f t="shared" si="2"/>
        <v>2721.787762471678</v>
      </c>
    </row>
    <row r="54" spans="1:5" x14ac:dyDescent="0.25">
      <c r="A54">
        <v>33</v>
      </c>
      <c r="B54">
        <v>73.200000000000102</v>
      </c>
      <c r="C54">
        <f t="shared" si="0"/>
        <v>-1.3503368360639811E-2</v>
      </c>
      <c r="D54">
        <f t="shared" si="1"/>
        <v>35.7116828302267</v>
      </c>
      <c r="E54">
        <f t="shared" si="2"/>
        <v>2728.9304024964549</v>
      </c>
    </row>
    <row r="55" spans="1:5" x14ac:dyDescent="0.25">
      <c r="A55">
        <v>34</v>
      </c>
      <c r="B55">
        <v>73.400000000000105</v>
      </c>
      <c r="C55">
        <f t="shared" si="0"/>
        <v>-1.2017631948783247E-2</v>
      </c>
      <c r="D55">
        <f t="shared" si="1"/>
        <v>35.708982156554569</v>
      </c>
      <c r="E55">
        <f t="shared" si="2"/>
        <v>2736.072468995133</v>
      </c>
    </row>
    <row r="56" spans="1:5" x14ac:dyDescent="0.25">
      <c r="A56">
        <v>35</v>
      </c>
      <c r="B56">
        <v>73.600000000000094</v>
      </c>
      <c r="C56">
        <f t="shared" si="0"/>
        <v>-1.0695461298226405E-2</v>
      </c>
      <c r="D56">
        <f t="shared" si="1"/>
        <v>35.706578630164813</v>
      </c>
      <c r="E56">
        <f t="shared" si="2"/>
        <v>2743.2140250738048</v>
      </c>
    </row>
    <row r="57" spans="1:5" x14ac:dyDescent="0.25">
      <c r="A57">
        <v>36</v>
      </c>
      <c r="B57">
        <v>73.800000000000097</v>
      </c>
      <c r="C57">
        <f t="shared" si="0"/>
        <v>-9.5188296968942154E-3</v>
      </c>
      <c r="D57">
        <f t="shared" si="1"/>
        <v>35.704439537905166</v>
      </c>
      <c r="E57">
        <f t="shared" si="2"/>
        <v>2750.3551268906117</v>
      </c>
    </row>
    <row r="58" spans="1:5" x14ac:dyDescent="0.25">
      <c r="A58">
        <v>37</v>
      </c>
      <c r="B58">
        <v>74.000000000000099</v>
      </c>
      <c r="C58">
        <f t="shared" si="0"/>
        <v>-8.4717012531569935E-3</v>
      </c>
      <c r="D58">
        <f t="shared" si="1"/>
        <v>35.702535771965785</v>
      </c>
      <c r="E58">
        <f t="shared" si="2"/>
        <v>2757.4958244215986</v>
      </c>
    </row>
    <row r="59" spans="1:5" x14ac:dyDescent="0.25">
      <c r="A59">
        <v>38</v>
      </c>
      <c r="B59">
        <v>74.200000000000102</v>
      </c>
      <c r="C59">
        <f t="shared" si="0"/>
        <v>-7.5398101872199419E-3</v>
      </c>
      <c r="D59">
        <f t="shared" si="1"/>
        <v>35.700841431715155</v>
      </c>
      <c r="E59">
        <f t="shared" si="2"/>
        <v>2764.6361621419669</v>
      </c>
    </row>
    <row r="60" spans="1:5" x14ac:dyDescent="0.25">
      <c r="A60">
        <v>39</v>
      </c>
      <c r="B60">
        <v>74.400000000000105</v>
      </c>
      <c r="C60">
        <f t="shared" si="0"/>
        <v>-6.7104647668205786E-3</v>
      </c>
      <c r="D60">
        <f t="shared" si="1"/>
        <v>35.699333469677711</v>
      </c>
      <c r="E60">
        <f t="shared" si="2"/>
        <v>2771.7761796321061</v>
      </c>
    </row>
    <row r="61" spans="1:5" x14ac:dyDescent="0.25">
      <c r="A61">
        <v>40</v>
      </c>
      <c r="B61">
        <v>74.600000000000094</v>
      </c>
      <c r="C61">
        <f t="shared" si="0"/>
        <v>-5.9723730991070312E-3</v>
      </c>
      <c r="D61">
        <f t="shared" si="1"/>
        <v>35.697991376724346</v>
      </c>
      <c r="E61">
        <f t="shared" si="2"/>
        <v>2778.9159121167463</v>
      </c>
    </row>
    <row r="62" spans="1:5" x14ac:dyDescent="0.25">
      <c r="A62">
        <v>41</v>
      </c>
      <c r="B62">
        <v>74.800000000000097</v>
      </c>
      <c r="C62">
        <f t="shared" si="0"/>
        <v>-5.3154883134354236E-3</v>
      </c>
      <c r="D62">
        <f t="shared" si="1"/>
        <v>35.696796902104523</v>
      </c>
      <c r="E62">
        <f t="shared" si="2"/>
        <v>2786.0553909446294</v>
      </c>
    </row>
    <row r="63" spans="1:5" x14ac:dyDescent="0.25">
      <c r="A63">
        <v>42</v>
      </c>
      <c r="B63">
        <v>75.000000000000099</v>
      </c>
      <c r="C63">
        <f t="shared" si="0"/>
        <v>-4.7308709538356197E-3</v>
      </c>
      <c r="D63">
        <f t="shared" si="1"/>
        <v>35.695733804441836</v>
      </c>
      <c r="E63">
        <f t="shared" si="2"/>
        <v>2793.1946440152842</v>
      </c>
    </row>
    <row r="64" spans="1:5" x14ac:dyDescent="0.25">
      <c r="A64">
        <v>43</v>
      </c>
      <c r="B64">
        <v>75.200000000000102</v>
      </c>
      <c r="C64">
        <f t="shared" si="0"/>
        <v>-4.2105666500216188E-3</v>
      </c>
      <c r="D64">
        <f t="shared" si="1"/>
        <v>35.694787630251071</v>
      </c>
      <c r="E64">
        <f t="shared" si="2"/>
        <v>2800.3336961587534</v>
      </c>
    </row>
    <row r="65" spans="1:5" x14ac:dyDescent="0.25">
      <c r="A65">
        <v>44</v>
      </c>
      <c r="B65">
        <v>75.400000000000105</v>
      </c>
      <c r="C65">
        <f t="shared" si="0"/>
        <v>-3.7474973561586467E-3</v>
      </c>
      <c r="D65">
        <f t="shared" si="1"/>
        <v>35.693945516921069</v>
      </c>
      <c r="E65">
        <f t="shared" si="2"/>
        <v>2807.4725694734707</v>
      </c>
    </row>
    <row r="66" spans="1:5" x14ac:dyDescent="0.25">
      <c r="A66">
        <v>45</v>
      </c>
      <c r="B66">
        <v>75.600000000000094</v>
      </c>
      <c r="C66">
        <f t="shared" si="0"/>
        <v>-3.335364641243288E-3</v>
      </c>
      <c r="D66">
        <f t="shared" si="1"/>
        <v>35.693196017449836</v>
      </c>
      <c r="E66">
        <f t="shared" si="2"/>
        <v>2814.6112836269076</v>
      </c>
    </row>
    <row r="67" spans="1:5" x14ac:dyDescent="0.25">
      <c r="A67">
        <v>46</v>
      </c>
      <c r="B67">
        <v>75.800000000000097</v>
      </c>
      <c r="C67">
        <f t="shared" si="0"/>
        <v>-2.968563686623682E-3</v>
      </c>
      <c r="D67">
        <f t="shared" si="1"/>
        <v>35.692528944521584</v>
      </c>
      <c r="E67">
        <f t="shared" si="2"/>
        <v>2821.7498561231046</v>
      </c>
    </row>
    <row r="68" spans="1:5" x14ac:dyDescent="0.25">
      <c r="A68">
        <v>47</v>
      </c>
      <c r="B68">
        <v>76.000000000000099</v>
      </c>
      <c r="C68">
        <f t="shared" si="0"/>
        <v>-2.6421067980990642E-3</v>
      </c>
      <c r="D68">
        <f t="shared" si="1"/>
        <v>35.691935231784257</v>
      </c>
      <c r="E68">
        <f t="shared" si="2"/>
        <v>2828.8883025407354</v>
      </c>
    </row>
    <row r="69" spans="1:5" x14ac:dyDescent="0.25">
      <c r="A69">
        <v>48</v>
      </c>
      <c r="B69">
        <v>76.200000000000102</v>
      </c>
      <c r="C69">
        <f t="shared" si="0"/>
        <v>-2.3515553743003181E-3</v>
      </c>
      <c r="D69">
        <f t="shared" si="1"/>
        <v>35.691406810424638</v>
      </c>
      <c r="E69">
        <f t="shared" si="2"/>
        <v>2836.0266367449562</v>
      </c>
    </row>
    <row r="70" spans="1:5" x14ac:dyDescent="0.25">
      <c r="A70">
        <v>49</v>
      </c>
      <c r="B70">
        <v>76.400000000000105</v>
      </c>
      <c r="C70">
        <f t="shared" si="0"/>
        <v>-2.092959392015814E-3</v>
      </c>
      <c r="D70">
        <f t="shared" si="1"/>
        <v>35.690936499349775</v>
      </c>
      <c r="E70">
        <f t="shared" si="2"/>
        <v>2843.1648710759337</v>
      </c>
    </row>
    <row r="71" spans="1:5" x14ac:dyDescent="0.25">
      <c r="A71">
        <v>50</v>
      </c>
      <c r="B71">
        <v>76.600000000000094</v>
      </c>
      <c r="C71">
        <f t="shared" si="0"/>
        <v>-1.8628035743066818E-3</v>
      </c>
      <c r="D71">
        <f t="shared" si="1"/>
        <v>35.690517907471374</v>
      </c>
      <c r="E71">
        <f t="shared" si="2"/>
        <v>2850.3030165166156</v>
      </c>
    </row>
    <row r="72" spans="1:5" x14ac:dyDescent="0.25">
      <c r="A72">
        <v>51</v>
      </c>
      <c r="B72">
        <v>76.800000000000097</v>
      </c>
      <c r="C72">
        <f t="shared" si="0"/>
        <v>-1.6579595005747905E-3</v>
      </c>
      <c r="D72">
        <f t="shared" si="1"/>
        <v>35.690145346756516</v>
      </c>
      <c r="E72">
        <f t="shared" si="2"/>
        <v>2857.4410828420382</v>
      </c>
    </row>
    <row r="73" spans="1:5" x14ac:dyDescent="0.25">
      <c r="A73">
        <v>52</v>
      </c>
      <c r="B73">
        <v>77.000000000000099</v>
      </c>
      <c r="C73">
        <f t="shared" si="0"/>
        <v>-1.4756430005622434E-3</v>
      </c>
      <c r="D73">
        <f t="shared" si="1"/>
        <v>35.689813754856402</v>
      </c>
      <c r="E73">
        <f t="shared" si="2"/>
        <v>2864.5790787521996</v>
      </c>
    </row>
    <row r="74" spans="1:5" x14ac:dyDescent="0.25">
      <c r="A74">
        <v>53</v>
      </c>
      <c r="B74">
        <v>77.200000000000102</v>
      </c>
      <c r="C74">
        <f t="shared" si="0"/>
        <v>-1.3133762474168975E-3</v>
      </c>
      <c r="D74">
        <f t="shared" si="1"/>
        <v>35.689518626256287</v>
      </c>
      <c r="E74">
        <f t="shared" si="2"/>
        <v>2871.7170119903108</v>
      </c>
    </row>
    <row r="75" spans="1:5" x14ac:dyDescent="0.25">
      <c r="A75">
        <v>54</v>
      </c>
      <c r="B75">
        <v>77.400000000000205</v>
      </c>
      <c r="C75">
        <f t="shared" si="0"/>
        <v>-1.1689540302537438E-3</v>
      </c>
      <c r="D75">
        <f t="shared" si="1"/>
        <v>35.689255951006807</v>
      </c>
      <c r="E75">
        <f t="shared" si="2"/>
        <v>2878.8548894480373</v>
      </c>
    </row>
    <row r="76" spans="1:5" x14ac:dyDescent="0.25">
      <c r="A76">
        <v>55</v>
      </c>
      <c r="B76">
        <v>77.600000000000193</v>
      </c>
      <c r="C76">
        <f t="shared" si="0"/>
        <v>-1.0404137441621941E-3</v>
      </c>
      <c r="D76">
        <f t="shared" si="1"/>
        <v>35.689022160200757</v>
      </c>
      <c r="E76">
        <f t="shared" si="2"/>
        <v>2885.9927172591579</v>
      </c>
    </row>
    <row r="77" spans="1:5" x14ac:dyDescent="0.25">
      <c r="A77">
        <v>56</v>
      </c>
      <c r="B77">
        <v>77.800000000000196</v>
      </c>
      <c r="C77">
        <f t="shared" si="0"/>
        <v>-9.2600868718939466E-4</v>
      </c>
      <c r="D77">
        <f t="shared" si="1"/>
        <v>35.688814077451923</v>
      </c>
      <c r="E77">
        <f t="shared" si="2"/>
        <v>2893.1305008829231</v>
      </c>
    </row>
    <row r="78" spans="1:5" x14ac:dyDescent="0.25">
      <c r="A78">
        <v>57</v>
      </c>
      <c r="B78">
        <v>78.000000000000199</v>
      </c>
      <c r="C78">
        <f t="shared" si="0"/>
        <v>-8.2418429906638835E-4</v>
      </c>
      <c r="D78">
        <f t="shared" si="1"/>
        <v>35.688628875714485</v>
      </c>
      <c r="E78">
        <f t="shared" si="2"/>
        <v>2900.2682451782398</v>
      </c>
    </row>
    <row r="79" spans="1:5" x14ac:dyDescent="0.25">
      <c r="A79">
        <v>58</v>
      </c>
      <c r="B79">
        <v>78.200000000000202</v>
      </c>
      <c r="C79">
        <f t="shared" si="0"/>
        <v>-7.3355701710298149E-4</v>
      </c>
      <c r="D79">
        <f t="shared" si="1"/>
        <v>35.688464038854676</v>
      </c>
      <c r="E79">
        <f t="shared" si="2"/>
        <v>2907.4059544696966</v>
      </c>
    </row>
    <row r="80" spans="1:5" x14ac:dyDescent="0.25">
      <c r="A80">
        <v>59</v>
      </c>
      <c r="B80">
        <v>78.400000000000205</v>
      </c>
      <c r="C80">
        <f t="shared" si="0"/>
        <v>-6.52895460548919E-4</v>
      </c>
      <c r="D80">
        <f t="shared" si="1"/>
        <v>35.688317327451259</v>
      </c>
      <c r="E80">
        <f t="shared" si="2"/>
        <v>2914.5436326063273</v>
      </c>
    </row>
    <row r="81" spans="1:5" x14ac:dyDescent="0.25">
      <c r="A81">
        <v>60</v>
      </c>
      <c r="B81">
        <v>78.600000000000193</v>
      </c>
      <c r="C81">
        <f t="shared" si="0"/>
        <v>-5.8110368663655265E-4</v>
      </c>
      <c r="D81">
        <f t="shared" si="1"/>
        <v>35.688186748359151</v>
      </c>
      <c r="E81">
        <f t="shared" si="2"/>
        <v>2921.6812830139083</v>
      </c>
    </row>
    <row r="82" spans="1:5" x14ac:dyDescent="0.25">
      <c r="A82">
        <v>61</v>
      </c>
      <c r="B82">
        <v>78.800000000000196</v>
      </c>
      <c r="C82">
        <f t="shared" si="0"/>
        <v>-5.1720628994544882E-4</v>
      </c>
      <c r="D82">
        <f t="shared" si="1"/>
        <v>35.688070527621825</v>
      </c>
      <c r="E82">
        <f t="shared" si="2"/>
        <v>2928.8189087415062</v>
      </c>
    </row>
    <row r="83" spans="1:5" x14ac:dyDescent="0.25">
      <c r="A83">
        <v>62</v>
      </c>
      <c r="B83">
        <v>79.000000000000199</v>
      </c>
      <c r="C83">
        <f t="shared" si="0"/>
        <v>-4.6033514193233316E-4</v>
      </c>
      <c r="D83">
        <f t="shared" si="1"/>
        <v>35.687967086363834</v>
      </c>
      <c r="E83">
        <f t="shared" si="2"/>
        <v>2935.9565125029048</v>
      </c>
    </row>
    <row r="84" spans="1:5" x14ac:dyDescent="0.25">
      <c r="A84">
        <v>63</v>
      </c>
      <c r="B84">
        <v>79.200000000000202</v>
      </c>
      <c r="C84">
        <f t="shared" si="0"/>
        <v>-4.097175899211436E-4</v>
      </c>
      <c r="D84">
        <f t="shared" si="1"/>
        <v>35.687875019335451</v>
      </c>
      <c r="E84">
        <f t="shared" si="2"/>
        <v>2943.0940967134748</v>
      </c>
    </row>
    <row r="85" spans="1:5" x14ac:dyDescent="0.25">
      <c r="A85">
        <v>64</v>
      </c>
      <c r="B85">
        <v>79.400000000000205</v>
      </c>
      <c r="C85">
        <f t="shared" si="0"/>
        <v>-3.646659547786868E-4</v>
      </c>
      <c r="D85">
        <f t="shared" si="1"/>
        <v>35.687793075817467</v>
      </c>
      <c r="E85">
        <f t="shared" si="2"/>
        <v>2950.2316635229899</v>
      </c>
    </row>
    <row r="86" spans="1:5" x14ac:dyDescent="0.25">
      <c r="A86">
        <v>65</v>
      </c>
      <c r="B86">
        <v>79.600000000000193</v>
      </c>
      <c r="C86">
        <f t="shared" si="0"/>
        <v>-3.2456818426673806E-4</v>
      </c>
      <c r="D86">
        <f t="shared" si="1"/>
        <v>35.68772014262651</v>
      </c>
      <c r="E86">
        <f t="shared" si="2"/>
        <v>2957.3692148448345</v>
      </c>
    </row>
    <row r="87" spans="1:5" x14ac:dyDescent="0.25">
      <c r="A87">
        <v>66</v>
      </c>
      <c r="B87">
        <v>79.800000000000196</v>
      </c>
      <c r="C87">
        <f t="shared" si="0"/>
        <v>-2.888795347963935E-4</v>
      </c>
      <c r="D87">
        <f t="shared" si="1"/>
        <v>35.687655228989655</v>
      </c>
      <c r="E87">
        <f t="shared" si="2"/>
        <v>2964.5067523819962</v>
      </c>
    </row>
    <row r="88" spans="1:5" x14ac:dyDescent="0.25">
      <c r="A88">
        <v>67</v>
      </c>
      <c r="B88">
        <v>80.000000000000199</v>
      </c>
      <c r="C88">
        <f t="shared" ref="C88:C136" si="3">$C$6-(0.5*$C$9*$C$10*$J$34*$D88^2)/$C$7</f>
        <v>-2.5711516837034765E-4</v>
      </c>
      <c r="D88">
        <f t="shared" ref="D88:D136" si="4">$C87*$C$12+$D87</f>
        <v>35.687597453082695</v>
      </c>
      <c r="E88">
        <f t="shared" ref="E88:E136" si="5">$E87+0.5*($D87+$D88)*$C$12</f>
        <v>2971.6442776502035</v>
      </c>
    </row>
    <row r="89" spans="1:5" x14ac:dyDescent="0.25">
      <c r="A89">
        <v>68</v>
      </c>
      <c r="B89">
        <v>80.200000000000202</v>
      </c>
      <c r="C89">
        <f t="shared" si="3"/>
        <v>-2.2884356397590011E-4</v>
      </c>
      <c r="D89">
        <f t="shared" si="4"/>
        <v>35.68754603004902</v>
      </c>
      <c r="E89">
        <f t="shared" si="5"/>
        <v>2978.7817919985168</v>
      </c>
    </row>
    <row r="90" spans="1:5" x14ac:dyDescent="0.25">
      <c r="A90">
        <v>69</v>
      </c>
      <c r="B90">
        <v>80.400000000000205</v>
      </c>
      <c r="C90">
        <f t="shared" si="3"/>
        <v>-2.0368065374931632E-4</v>
      </c>
      <c r="D90">
        <f t="shared" si="4"/>
        <v>35.687500261336226</v>
      </c>
      <c r="E90">
        <f t="shared" si="5"/>
        <v>2985.9192966276555</v>
      </c>
    </row>
    <row r="91" spans="1:5" x14ac:dyDescent="0.25">
      <c r="A91">
        <v>70</v>
      </c>
      <c r="B91">
        <v>80.600000000000193</v>
      </c>
      <c r="C91">
        <f t="shared" si="3"/>
        <v>-1.812846042188454E-4</v>
      </c>
      <c r="D91">
        <f t="shared" si="4"/>
        <v>35.687459525205476</v>
      </c>
      <c r="E91">
        <f t="shared" si="5"/>
        <v>2993.0567926063095</v>
      </c>
    </row>
    <row r="92" spans="1:5" x14ac:dyDescent="0.25">
      <c r="A92">
        <v>71</v>
      </c>
      <c r="B92" s="1">
        <v>80.800000000000196</v>
      </c>
      <c r="C92" s="1">
        <f t="shared" si="3"/>
        <v>-1.6135117155791079E-4</v>
      </c>
      <c r="D92" s="1">
        <f t="shared" si="4"/>
        <v>35.687423268284633</v>
      </c>
      <c r="E92" s="1">
        <f t="shared" si="5"/>
        <v>3000.1942808856584</v>
      </c>
    </row>
    <row r="93" spans="1:5" x14ac:dyDescent="0.25">
      <c r="A93">
        <v>72</v>
      </c>
      <c r="B93">
        <v>81.000000000000199</v>
      </c>
      <c r="C93">
        <f t="shared" si="3"/>
        <v>-1.4360956774694955E-4</v>
      </c>
      <c r="D93">
        <f t="shared" si="4"/>
        <v>35.687390998050319</v>
      </c>
      <c r="E93">
        <f t="shared" si="5"/>
        <v>3007.3317623122921</v>
      </c>
    </row>
    <row r="94" spans="1:5" x14ac:dyDescent="0.25">
      <c r="A94">
        <v>73</v>
      </c>
      <c r="B94">
        <v>81.200000000000202</v>
      </c>
      <c r="C94">
        <f t="shared" si="3"/>
        <v>-1.278187814008902E-4</v>
      </c>
      <c r="D94">
        <f t="shared" si="4"/>
        <v>35.687362276136767</v>
      </c>
      <c r="E94">
        <f t="shared" si="5"/>
        <v>3014.4692376397106</v>
      </c>
    </row>
    <row r="95" spans="1:5" x14ac:dyDescent="0.25">
      <c r="A95">
        <v>74</v>
      </c>
      <c r="B95">
        <v>81.400000000000205</v>
      </c>
      <c r="C95">
        <f t="shared" si="3"/>
        <v>-1.1376430324183673E-4</v>
      </c>
      <c r="D95">
        <f t="shared" si="4"/>
        <v>35.687336712380485</v>
      </c>
      <c r="E95">
        <f t="shared" si="5"/>
        <v>3021.6067075385622</v>
      </c>
    </row>
    <row r="96" spans="1:5" x14ac:dyDescent="0.25">
      <c r="A96">
        <v>75</v>
      </c>
      <c r="B96">
        <v>81.600000000000193</v>
      </c>
      <c r="C96">
        <f t="shared" si="3"/>
        <v>-1.0125521173343088E-4</v>
      </c>
      <c r="D96">
        <f t="shared" si="4"/>
        <v>35.687313959519834</v>
      </c>
      <c r="E96">
        <f t="shared" si="5"/>
        <v>3028.7441726057523</v>
      </c>
    </row>
    <row r="97" spans="1:5" x14ac:dyDescent="0.25">
      <c r="A97">
        <v>76</v>
      </c>
      <c r="B97">
        <v>81.800000000000196</v>
      </c>
      <c r="C97">
        <f t="shared" si="3"/>
        <v>-9.0121579217949943E-5</v>
      </c>
      <c r="D97">
        <f t="shared" si="4"/>
        <v>35.68729370847749</v>
      </c>
      <c r="E97">
        <f t="shared" si="5"/>
        <v>3035.8816333725522</v>
      </c>
    </row>
    <row r="98" spans="1:5" x14ac:dyDescent="0.25">
      <c r="A98">
        <v>77</v>
      </c>
      <c r="B98">
        <v>82.000000000000199</v>
      </c>
      <c r="C98">
        <f t="shared" si="3"/>
        <v>-8.0212163300785733E-5</v>
      </c>
      <c r="D98">
        <f t="shared" si="4"/>
        <v>35.687275684161648</v>
      </c>
      <c r="E98">
        <f t="shared" si="5"/>
        <v>3043.0190903118159</v>
      </c>
    </row>
    <row r="99" spans="1:5" x14ac:dyDescent="0.25">
      <c r="A99">
        <v>78</v>
      </c>
      <c r="B99">
        <v>82.200000000000202</v>
      </c>
      <c r="C99">
        <f t="shared" si="3"/>
        <v>-7.1392352159804773E-5</v>
      </c>
      <c r="D99">
        <f t="shared" si="4"/>
        <v>35.687259641728986</v>
      </c>
      <c r="E99">
        <f t="shared" si="5"/>
        <v>3050.156543844405</v>
      </c>
    </row>
    <row r="100" spans="1:5" x14ac:dyDescent="0.25">
      <c r="A100">
        <v>79</v>
      </c>
      <c r="B100">
        <v>82.400000000000205</v>
      </c>
      <c r="C100">
        <f t="shared" si="3"/>
        <v>-6.3542335784205761E-5</v>
      </c>
      <c r="D100">
        <f t="shared" si="4"/>
        <v>35.687245363258555</v>
      </c>
      <c r="E100">
        <f t="shared" si="5"/>
        <v>3057.2939943449037</v>
      </c>
    </row>
    <row r="101" spans="1:5" x14ac:dyDescent="0.25">
      <c r="A101">
        <v>80</v>
      </c>
      <c r="B101">
        <v>82.600000000000193</v>
      </c>
      <c r="C101">
        <f t="shared" si="3"/>
        <v>-5.655547833249841E-5</v>
      </c>
      <c r="D101">
        <f t="shared" si="4"/>
        <v>35.687232654791401</v>
      </c>
      <c r="E101">
        <f t="shared" si="5"/>
        <v>3064.4314421467088</v>
      </c>
    </row>
    <row r="102" spans="1:5" x14ac:dyDescent="0.25">
      <c r="A102">
        <v>81</v>
      </c>
      <c r="B102">
        <v>82.800000000000196</v>
      </c>
      <c r="C102">
        <f t="shared" si="3"/>
        <v>-5.0336869470868351E-5</v>
      </c>
      <c r="D102">
        <f t="shared" si="4"/>
        <v>35.687221343695732</v>
      </c>
      <c r="E102">
        <f t="shared" si="5"/>
        <v>3071.5688875465576</v>
      </c>
    </row>
    <row r="103" spans="1:5" x14ac:dyDescent="0.25">
      <c r="A103">
        <v>82</v>
      </c>
      <c r="B103">
        <v>83.000000000000199</v>
      </c>
      <c r="C103">
        <f t="shared" si="3"/>
        <v>-4.4802035038316035E-5</v>
      </c>
      <c r="D103">
        <f t="shared" si="4"/>
        <v>35.68721127632184</v>
      </c>
      <c r="E103">
        <f t="shared" si="5"/>
        <v>3078.7063308085594</v>
      </c>
    </row>
    <row r="104" spans="1:5" x14ac:dyDescent="0.25">
      <c r="A104">
        <v>83</v>
      </c>
      <c r="B104">
        <v>83.200000000000202</v>
      </c>
      <c r="C104">
        <f t="shared" si="3"/>
        <v>-3.9875789473953205E-5</v>
      </c>
      <c r="D104">
        <f t="shared" si="4"/>
        <v>35.687202315914831</v>
      </c>
      <c r="E104">
        <f t="shared" si="5"/>
        <v>3085.8437721677833</v>
      </c>
    </row>
    <row r="105" spans="1:5" x14ac:dyDescent="0.25">
      <c r="A105">
        <v>84</v>
      </c>
      <c r="B105">
        <v>83.400000000000205</v>
      </c>
      <c r="C105">
        <f t="shared" si="3"/>
        <v>-3.5491214436689233E-5</v>
      </c>
      <c r="D105">
        <f t="shared" si="4"/>
        <v>35.687194340756939</v>
      </c>
      <c r="E105">
        <f t="shared" si="5"/>
        <v>3092.9812118334503</v>
      </c>
    </row>
    <row r="106" spans="1:5" x14ac:dyDescent="0.25">
      <c r="A106">
        <v>85</v>
      </c>
      <c r="B106">
        <v>83.600000000000193</v>
      </c>
      <c r="C106">
        <f t="shared" si="3"/>
        <v>-3.1588749756394918E-5</v>
      </c>
      <c r="D106">
        <f t="shared" si="4"/>
        <v>35.68718724251405</v>
      </c>
      <c r="E106">
        <f t="shared" si="5"/>
        <v>3100.1186499917776</v>
      </c>
    </row>
    <row r="107" spans="1:5" x14ac:dyDescent="0.25">
      <c r="A107">
        <v>86</v>
      </c>
      <c r="B107">
        <v>83.800000000000196</v>
      </c>
      <c r="C107">
        <f t="shared" si="3"/>
        <v>-2.8115384333560201E-5</v>
      </c>
      <c r="D107">
        <f t="shared" si="4"/>
        <v>35.6871809247641</v>
      </c>
      <c r="E107">
        <f t="shared" si="5"/>
        <v>3107.2560868085056</v>
      </c>
    </row>
    <row r="108" spans="1:5" x14ac:dyDescent="0.25">
      <c r="A108">
        <v>87</v>
      </c>
      <c r="B108">
        <v>84.000000000000199</v>
      </c>
      <c r="C108">
        <f t="shared" si="3"/>
        <v>-2.50239360113369E-5</v>
      </c>
      <c r="D108">
        <f t="shared" si="4"/>
        <v>35.687175301687233</v>
      </c>
      <c r="E108">
        <f t="shared" si="5"/>
        <v>3114.3935224311508</v>
      </c>
    </row>
    <row r="109" spans="1:5" x14ac:dyDescent="0.25">
      <c r="A109">
        <v>88</v>
      </c>
      <c r="B109">
        <v>84.200000000000202</v>
      </c>
      <c r="C109">
        <f t="shared" si="3"/>
        <v>-2.2272410630463924E-5</v>
      </c>
      <c r="D109">
        <f t="shared" si="4"/>
        <v>35.687170296900028</v>
      </c>
      <c r="E109">
        <f t="shared" si="5"/>
        <v>3121.5309569910096</v>
      </c>
    </row>
    <row r="110" spans="1:5" x14ac:dyDescent="0.25">
      <c r="A110">
        <v>89</v>
      </c>
      <c r="B110">
        <v>84.400000000000304</v>
      </c>
      <c r="C110">
        <f t="shared" si="3"/>
        <v>-1.9823431586019069E-5</v>
      </c>
      <c r="D110">
        <f t="shared" si="4"/>
        <v>35.687165842417905</v>
      </c>
      <c r="E110">
        <f t="shared" si="5"/>
        <v>3128.6683906049416</v>
      </c>
    </row>
    <row r="111" spans="1:5" x14ac:dyDescent="0.25">
      <c r="A111">
        <v>90</v>
      </c>
      <c r="B111">
        <v>84.600000000000307</v>
      </c>
      <c r="C111">
        <f t="shared" si="3"/>
        <v>-1.7643732062921913E-5</v>
      </c>
      <c r="D111">
        <f t="shared" si="4"/>
        <v>35.68716187773159</v>
      </c>
      <c r="E111">
        <f t="shared" si="5"/>
        <v>3135.8058233769566</v>
      </c>
    </row>
    <row r="112" spans="1:5" x14ac:dyDescent="0.25">
      <c r="A112">
        <v>91</v>
      </c>
      <c r="B112">
        <v>84.800000000000296</v>
      </c>
      <c r="C112">
        <f t="shared" si="3"/>
        <v>-1.5703703155622861E-5</v>
      </c>
      <c r="D112">
        <f t="shared" si="4"/>
        <v>35.687158348985179</v>
      </c>
      <c r="E112">
        <f t="shared" si="5"/>
        <v>3142.9432553996285</v>
      </c>
    </row>
    <row r="113" spans="1:5" x14ac:dyDescent="0.25">
      <c r="A113">
        <v>92</v>
      </c>
      <c r="B113">
        <v>85.000000000000298</v>
      </c>
      <c r="C113">
        <f t="shared" si="3"/>
        <v>-1.397699164407129E-5</v>
      </c>
      <c r="D113">
        <f t="shared" si="4"/>
        <v>35.687155208244548</v>
      </c>
      <c r="E113">
        <f t="shared" si="5"/>
        <v>3150.0806867553515</v>
      </c>
    </row>
    <row r="114" spans="1:5" x14ac:dyDescent="0.25">
      <c r="A114">
        <v>93</v>
      </c>
      <c r="B114">
        <v>85.200000000000301</v>
      </c>
      <c r="C114">
        <f t="shared" si="3"/>
        <v>-1.2440142015179845E-5</v>
      </c>
      <c r="D114">
        <f t="shared" si="4"/>
        <v>35.687152412846217</v>
      </c>
      <c r="E114">
        <f t="shared" si="5"/>
        <v>3157.2181175174605</v>
      </c>
    </row>
    <row r="115" spans="1:5" x14ac:dyDescent="0.25">
      <c r="A115">
        <v>94</v>
      </c>
      <c r="B115">
        <v>85.400000000000304</v>
      </c>
      <c r="C115">
        <f t="shared" si="3"/>
        <v>-1.1072277837698152E-5</v>
      </c>
      <c r="D115">
        <f t="shared" si="4"/>
        <v>35.687149924817817</v>
      </c>
      <c r="E115">
        <f t="shared" si="5"/>
        <v>3164.3555477512268</v>
      </c>
    </row>
    <row r="116" spans="1:5" x14ac:dyDescent="0.25">
      <c r="A116">
        <v>95</v>
      </c>
      <c r="B116">
        <v>85.600000000000307</v>
      </c>
      <c r="C116">
        <f t="shared" si="3"/>
        <v>-9.8548181615143449E-6</v>
      </c>
      <c r="D116">
        <f t="shared" si="4"/>
        <v>35.687147710362247</v>
      </c>
      <c r="E116">
        <f t="shared" si="5"/>
        <v>3171.4929775147448</v>
      </c>
    </row>
    <row r="117" spans="1:5" x14ac:dyDescent="0.25">
      <c r="A117">
        <v>96</v>
      </c>
      <c r="B117">
        <v>85.800000000000296</v>
      </c>
      <c r="C117">
        <f t="shared" si="3"/>
        <v>-8.7712251399807428E-6</v>
      </c>
      <c r="D117">
        <f t="shared" si="4"/>
        <v>35.687145739398616</v>
      </c>
      <c r="E117">
        <f t="shared" si="5"/>
        <v>3178.630406859721</v>
      </c>
    </row>
    <row r="118" spans="1:5" x14ac:dyDescent="0.25">
      <c r="A118">
        <v>97</v>
      </c>
      <c r="B118">
        <v>86.000000000000298</v>
      </c>
      <c r="C118">
        <f t="shared" si="3"/>
        <v>-7.8067793527480944E-6</v>
      </c>
      <c r="D118">
        <f t="shared" si="4"/>
        <v>35.68714398515359</v>
      </c>
      <c r="E118">
        <f t="shared" si="5"/>
        <v>3185.7678358321764</v>
      </c>
    </row>
    <row r="119" spans="1:5" x14ac:dyDescent="0.25">
      <c r="A119">
        <v>98</v>
      </c>
      <c r="B119">
        <v>86.200000000000301</v>
      </c>
      <c r="C119">
        <f t="shared" si="3"/>
        <v>-6.9483798696978738E-6</v>
      </c>
      <c r="D119">
        <f t="shared" si="4"/>
        <v>35.687142423797717</v>
      </c>
      <c r="E119">
        <f t="shared" si="5"/>
        <v>3192.9052644730714</v>
      </c>
    </row>
    <row r="120" spans="1:5" x14ac:dyDescent="0.25">
      <c r="A120">
        <v>99</v>
      </c>
      <c r="B120">
        <v>86.400000000000304</v>
      </c>
      <c r="C120">
        <f t="shared" si="3"/>
        <v>-6.1843662919613962E-6</v>
      </c>
      <c r="D120">
        <f t="shared" si="4"/>
        <v>35.687141034121744</v>
      </c>
      <c r="E120">
        <f t="shared" si="5"/>
        <v>3200.0426928188635</v>
      </c>
    </row>
    <row r="121" spans="1:5" x14ac:dyDescent="0.25">
      <c r="A121">
        <v>100</v>
      </c>
      <c r="B121">
        <v>86.600000000000307</v>
      </c>
      <c r="C121">
        <f t="shared" si="3"/>
        <v>-5.5043603417459508E-6</v>
      </c>
      <c r="D121">
        <f t="shared" si="4"/>
        <v>35.687139797248484</v>
      </c>
      <c r="E121">
        <f t="shared" si="5"/>
        <v>3207.1801209020005</v>
      </c>
    </row>
    <row r="122" spans="1:5" x14ac:dyDescent="0.25">
      <c r="A122">
        <v>101</v>
      </c>
      <c r="B122">
        <v>86.800000000000296</v>
      </c>
      <c r="C122">
        <f t="shared" si="3"/>
        <v>-4.8991249013141669E-6</v>
      </c>
      <c r="D122">
        <f t="shared" si="4"/>
        <v>35.687138696376415</v>
      </c>
      <c r="E122">
        <f t="shared" si="5"/>
        <v>3214.3175487513631</v>
      </c>
    </row>
    <row r="123" spans="1:5" x14ac:dyDescent="0.25">
      <c r="A123">
        <v>102</v>
      </c>
      <c r="B123">
        <v>87.000000000000298</v>
      </c>
      <c r="C123">
        <f t="shared" si="3"/>
        <v>-4.3604385240314514E-6</v>
      </c>
      <c r="D123">
        <f t="shared" si="4"/>
        <v>35.687137716551433</v>
      </c>
      <c r="E123">
        <f t="shared" si="5"/>
        <v>3221.4549763926557</v>
      </c>
    </row>
    <row r="124" spans="1:5" x14ac:dyDescent="0.25">
      <c r="A124">
        <v>103</v>
      </c>
      <c r="B124">
        <v>87.200000000000301</v>
      </c>
      <c r="C124">
        <f t="shared" si="3"/>
        <v>-3.880983761916923E-6</v>
      </c>
      <c r="D124">
        <f t="shared" si="4"/>
        <v>35.68713684446373</v>
      </c>
      <c r="E124">
        <f t="shared" si="5"/>
        <v>3228.5924038487574</v>
      </c>
    </row>
    <row r="125" spans="1:5" x14ac:dyDescent="0.25">
      <c r="A125">
        <v>104</v>
      </c>
      <c r="B125">
        <v>87.400000000000304</v>
      </c>
      <c r="C125">
        <f t="shared" si="3"/>
        <v>-3.4542477607146793E-6</v>
      </c>
      <c r="D125">
        <f t="shared" si="4"/>
        <v>35.68713606826698</v>
      </c>
      <c r="E125">
        <f t="shared" si="5"/>
        <v>3235.7298311400305</v>
      </c>
    </row>
    <row r="126" spans="1:5" x14ac:dyDescent="0.25">
      <c r="A126">
        <v>105</v>
      </c>
      <c r="B126">
        <v>87.600000000000307</v>
      </c>
      <c r="C126">
        <f t="shared" si="3"/>
        <v>-3.0744337902177676E-6</v>
      </c>
      <c r="D126">
        <f t="shared" si="4"/>
        <v>35.687135377417427</v>
      </c>
      <c r="E126">
        <f t="shared" si="5"/>
        <v>3242.8672582845988</v>
      </c>
    </row>
    <row r="127" spans="1:5" x14ac:dyDescent="0.25">
      <c r="A127">
        <v>106</v>
      </c>
      <c r="B127">
        <v>87.800000000000296</v>
      </c>
      <c r="C127">
        <f t="shared" si="3"/>
        <v>-2.7363825072512782E-6</v>
      </c>
      <c r="D127">
        <f t="shared" si="4"/>
        <v>35.687134762530668</v>
      </c>
      <c r="E127">
        <f t="shared" si="5"/>
        <v>3250.0046852985938</v>
      </c>
    </row>
    <row r="128" spans="1:5" x14ac:dyDescent="0.25">
      <c r="A128">
        <v>107</v>
      </c>
      <c r="B128">
        <v>88.000000000000298</v>
      </c>
      <c r="C128">
        <f t="shared" si="3"/>
        <v>-2.4355018695132458E-6</v>
      </c>
      <c r="D128">
        <f t="shared" si="4"/>
        <v>35.687134215254169</v>
      </c>
      <c r="E128">
        <f t="shared" si="5"/>
        <v>3257.1421121963722</v>
      </c>
    </row>
    <row r="129" spans="1:5" x14ac:dyDescent="0.25">
      <c r="A129">
        <v>108</v>
      </c>
      <c r="B129">
        <v>88.200000000000301</v>
      </c>
      <c r="C129">
        <f t="shared" si="3"/>
        <v>-2.1677047534751637E-6</v>
      </c>
      <c r="D129">
        <f t="shared" si="4"/>
        <v>35.687133728153796</v>
      </c>
      <c r="E129">
        <f t="shared" si="5"/>
        <v>3264.2795389907128</v>
      </c>
    </row>
    <row r="130" spans="1:5" x14ac:dyDescent="0.25">
      <c r="A130">
        <v>109</v>
      </c>
      <c r="B130">
        <v>88.400000000000304</v>
      </c>
      <c r="C130">
        <f t="shared" si="3"/>
        <v>-1.9293534396780387E-6</v>
      </c>
      <c r="D130">
        <f t="shared" si="4"/>
        <v>35.687133294612849</v>
      </c>
      <c r="E130">
        <f t="shared" si="5"/>
        <v>3271.4169656929894</v>
      </c>
    </row>
    <row r="131" spans="1:5" x14ac:dyDescent="0.25">
      <c r="A131">
        <v>110</v>
      </c>
      <c r="B131">
        <v>88.600000000000307</v>
      </c>
      <c r="C131">
        <f t="shared" si="3"/>
        <v>-1.7172101944851192E-6</v>
      </c>
      <c r="D131">
        <f t="shared" si="4"/>
        <v>35.687132908742164</v>
      </c>
      <c r="E131">
        <f t="shared" si="5"/>
        <v>3278.554392313325</v>
      </c>
    </row>
    <row r="132" spans="1:5" x14ac:dyDescent="0.25">
      <c r="A132">
        <v>111</v>
      </c>
      <c r="B132">
        <v>88.800000000000296</v>
      </c>
      <c r="C132">
        <f t="shared" si="3"/>
        <v>-1.528393291039265E-6</v>
      </c>
      <c r="D132">
        <f t="shared" si="4"/>
        <v>35.687132565300125</v>
      </c>
      <c r="E132">
        <f t="shared" si="5"/>
        <v>3285.6918188607292</v>
      </c>
    </row>
    <row r="133" spans="1:5" x14ac:dyDescent="0.25">
      <c r="A133">
        <v>112</v>
      </c>
      <c r="B133">
        <v>89.000000000000298</v>
      </c>
      <c r="C133">
        <f t="shared" si="3"/>
        <v>-1.3603378654636344E-6</v>
      </c>
      <c r="D133">
        <f t="shared" si="4"/>
        <v>35.687132259621464</v>
      </c>
      <c r="E133">
        <f t="shared" si="5"/>
        <v>3292.8292453432214</v>
      </c>
    </row>
    <row r="134" spans="1:5" x14ac:dyDescent="0.25">
      <c r="A134">
        <v>113</v>
      </c>
      <c r="B134">
        <v>89.200000000000301</v>
      </c>
      <c r="C134">
        <f t="shared" si="3"/>
        <v>-1.2107610807277069E-6</v>
      </c>
      <c r="D134">
        <f t="shared" si="4"/>
        <v>35.68713198755389</v>
      </c>
      <c r="E134">
        <f t="shared" si="5"/>
        <v>3299.9666717679388</v>
      </c>
    </row>
    <row r="135" spans="1:5" x14ac:dyDescent="0.25">
      <c r="A135">
        <v>114</v>
      </c>
      <c r="B135">
        <v>89.400000000000304</v>
      </c>
      <c r="C135">
        <f t="shared" si="3"/>
        <v>-1.0776311025750829E-6</v>
      </c>
      <c r="D135">
        <f t="shared" si="4"/>
        <v>35.687131745401672</v>
      </c>
      <c r="E135">
        <f t="shared" si="5"/>
        <v>3307.1040981412343</v>
      </c>
    </row>
    <row r="136" spans="1:5" x14ac:dyDescent="0.25">
      <c r="A136">
        <v>115</v>
      </c>
      <c r="B136">
        <v>89.600000000000307</v>
      </c>
      <c r="C136">
        <f t="shared" si="3"/>
        <v>-9.5913951270176767E-7</v>
      </c>
      <c r="D136">
        <f t="shared" si="4"/>
        <v>35.687131529875451</v>
      </c>
      <c r="E136">
        <f t="shared" si="5"/>
        <v>3314.2415244687622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41C5-2418-47B8-AFED-C079FED1C8AD}">
  <dimension ref="A1:O128"/>
  <sheetViews>
    <sheetView zoomScaleNormal="100" workbookViewId="0"/>
  </sheetViews>
  <sheetFormatPr baseColWidth="10" defaultRowHeight="12.5" x14ac:dyDescent="0.25"/>
  <cols>
    <col min="2" max="2" width="11.36328125" customWidth="1"/>
    <col min="3" max="3" width="15.453125" customWidth="1"/>
    <col min="4" max="4" width="15.81640625" customWidth="1"/>
    <col min="5" max="5" width="20.6328125" customWidth="1"/>
    <col min="13" max="13" width="11.6328125" customWidth="1"/>
    <col min="14" max="14" width="17.90625" customWidth="1"/>
  </cols>
  <sheetData>
    <row r="1" spans="1:3" ht="20" x14ac:dyDescent="0.4">
      <c r="A1" s="12" t="s">
        <v>36</v>
      </c>
    </row>
    <row r="5" spans="1:3" x14ac:dyDescent="0.25">
      <c r="B5" s="3" t="s">
        <v>4</v>
      </c>
      <c r="C5" s="4"/>
    </row>
    <row r="6" spans="1:3" x14ac:dyDescent="0.25">
      <c r="B6" s="5" t="s">
        <v>6</v>
      </c>
      <c r="C6" s="6">
        <v>9.81</v>
      </c>
    </row>
    <row r="7" spans="1:3" x14ac:dyDescent="0.25">
      <c r="B7" s="5" t="s">
        <v>5</v>
      </c>
      <c r="C7" s="6">
        <v>17463.310000000001</v>
      </c>
    </row>
    <row r="8" spans="1:3" x14ac:dyDescent="0.25">
      <c r="B8" s="5" t="s">
        <v>7</v>
      </c>
      <c r="C8" s="11" t="s">
        <v>13</v>
      </c>
    </row>
    <row r="9" spans="1:3" x14ac:dyDescent="0.25">
      <c r="B9" s="5" t="s">
        <v>8</v>
      </c>
      <c r="C9" s="6">
        <v>1.4</v>
      </c>
    </row>
    <row r="10" spans="1:3" x14ac:dyDescent="0.25">
      <c r="B10" s="5" t="s">
        <v>9</v>
      </c>
      <c r="C10" s="6">
        <v>345</v>
      </c>
    </row>
    <row r="11" spans="1:3" x14ac:dyDescent="0.25">
      <c r="B11" s="5" t="s">
        <v>10</v>
      </c>
      <c r="C11" s="6">
        <v>91.44</v>
      </c>
    </row>
    <row r="12" spans="1:3" x14ac:dyDescent="0.25">
      <c r="B12" s="5" t="s">
        <v>11</v>
      </c>
      <c r="C12" s="6">
        <v>0.2</v>
      </c>
    </row>
    <row r="13" spans="1:3" x14ac:dyDescent="0.25">
      <c r="B13" s="7" t="s">
        <v>12</v>
      </c>
      <c r="C13" s="8">
        <v>0</v>
      </c>
    </row>
    <row r="20" spans="1:15" x14ac:dyDescent="0.25">
      <c r="M20" s="9" t="s">
        <v>23</v>
      </c>
      <c r="N20" s="9" t="s">
        <v>15</v>
      </c>
    </row>
    <row r="21" spans="1:15" x14ac:dyDescent="0.25">
      <c r="A21" s="9" t="s">
        <v>14</v>
      </c>
      <c r="B21" t="s">
        <v>3</v>
      </c>
      <c r="C21" t="s">
        <v>1</v>
      </c>
      <c r="D21" t="s">
        <v>0</v>
      </c>
      <c r="E21" t="s">
        <v>2</v>
      </c>
      <c r="M21">
        <v>0</v>
      </c>
      <c r="N21" s="10">
        <v>1.2250000000000001</v>
      </c>
      <c r="O21" s="9"/>
    </row>
    <row r="22" spans="1:15" x14ac:dyDescent="0.25">
      <c r="A22">
        <v>1</v>
      </c>
      <c r="B22">
        <v>80.8</v>
      </c>
      <c r="C22">
        <f>$C$6-(0.5*$C$9*$C$10*$N$35*$D22^2)/$C$7</f>
        <v>-0.58137378310811272</v>
      </c>
      <c r="D22">
        <v>35.687423268284633</v>
      </c>
      <c r="E22">
        <v>3000.1942808856584</v>
      </c>
      <c r="M22">
        <v>0.5</v>
      </c>
      <c r="N22" s="10">
        <v>1.167</v>
      </c>
      <c r="O22" s="9"/>
    </row>
    <row r="23" spans="1:15" x14ac:dyDescent="0.25">
      <c r="A23">
        <v>2</v>
      </c>
      <c r="B23">
        <v>81</v>
      </c>
      <c r="C23">
        <f>$C$6-(0.5*$C$9*$C$10*$N$35*$D23^2)/$C$7</f>
        <v>-0.51377091275538866</v>
      </c>
      <c r="D23">
        <f>$C22*$C$12+$D22</f>
        <v>35.571148511663012</v>
      </c>
      <c r="E23">
        <f>$E22+0.5*($D22+$D23)*$C$12</f>
        <v>3007.3201380636533</v>
      </c>
      <c r="M23">
        <v>1</v>
      </c>
      <c r="N23" s="10">
        <v>1.1120000000000001</v>
      </c>
      <c r="O23" s="9"/>
    </row>
    <row r="24" spans="1:15" x14ac:dyDescent="0.25">
      <c r="A24">
        <v>3</v>
      </c>
      <c r="B24">
        <v>81.2</v>
      </c>
      <c r="C24">
        <f t="shared" ref="C24:C87" si="0">$C$6-(0.5*$C$9*$C$10*$N$35*$D24^2)/$C$7</f>
        <v>-0.45421261866863816</v>
      </c>
      <c r="D24">
        <f t="shared" ref="D24:D87" si="1">$C23*$C$12+$D23</f>
        <v>35.468394329111931</v>
      </c>
      <c r="E24">
        <f t="shared" ref="E24:E87" si="2">$E23+0.5*($D23+$D24)*$C$12</f>
        <v>3014.4240923477309</v>
      </c>
      <c r="M24">
        <v>1.5</v>
      </c>
      <c r="N24" s="10">
        <v>1.0580000000000001</v>
      </c>
      <c r="O24" s="9"/>
    </row>
    <row r="25" spans="1:15" x14ac:dyDescent="0.25">
      <c r="A25">
        <v>4</v>
      </c>
      <c r="B25">
        <v>81.400000000000006</v>
      </c>
      <c r="C25">
        <f t="shared" si="0"/>
        <v>-0.40170204306571833</v>
      </c>
      <c r="D25">
        <f t="shared" si="1"/>
        <v>35.377551805378204</v>
      </c>
      <c r="E25">
        <f t="shared" si="2"/>
        <v>3021.50868696118</v>
      </c>
      <c r="M25">
        <v>2</v>
      </c>
      <c r="N25" s="10">
        <v>1.0069999999999999</v>
      </c>
      <c r="O25" s="9"/>
    </row>
    <row r="26" spans="1:15" x14ac:dyDescent="0.25">
      <c r="A26">
        <v>5</v>
      </c>
      <c r="B26">
        <v>81.599999999999994</v>
      </c>
      <c r="C26">
        <f t="shared" si="0"/>
        <v>-0.35537431725674473</v>
      </c>
      <c r="D26">
        <f t="shared" si="1"/>
        <v>35.297211396765057</v>
      </c>
      <c r="E26">
        <f t="shared" si="2"/>
        <v>3028.5761632813942</v>
      </c>
      <c r="M26">
        <v>2.5</v>
      </c>
      <c r="N26" s="10">
        <v>0.95699999999999996</v>
      </c>
      <c r="O26" s="9"/>
    </row>
    <row r="27" spans="1:15" x14ac:dyDescent="0.25">
      <c r="A27">
        <v>6</v>
      </c>
      <c r="B27">
        <v>81.8</v>
      </c>
      <c r="C27">
        <f t="shared" si="0"/>
        <v>-0.31447730906370808</v>
      </c>
      <c r="D27">
        <f t="shared" si="1"/>
        <v>35.226136533313706</v>
      </c>
      <c r="E27">
        <f t="shared" si="2"/>
        <v>3035.6284980744022</v>
      </c>
      <c r="M27">
        <v>3</v>
      </c>
      <c r="N27" s="10">
        <v>0.90900000000000003</v>
      </c>
      <c r="O27" s="9"/>
    </row>
    <row r="28" spans="1:15" x14ac:dyDescent="0.25">
      <c r="A28">
        <v>7</v>
      </c>
      <c r="B28">
        <v>82</v>
      </c>
      <c r="C28">
        <f>$C$6-(0.5*$C$9*$C$10*$N$35*$D28^2)/$C$7</f>
        <v>-0.27835553942181157</v>
      </c>
      <c r="D28">
        <f t="shared" si="1"/>
        <v>35.163241071500963</v>
      </c>
      <c r="E28">
        <f t="shared" si="2"/>
        <v>3042.6674358348837</v>
      </c>
      <c r="M28">
        <v>3.5</v>
      </c>
      <c r="N28" s="10">
        <v>0.86299999999999999</v>
      </c>
      <c r="O28" s="9"/>
    </row>
    <row r="29" spans="1:15" x14ac:dyDescent="0.25">
      <c r="A29">
        <v>8</v>
      </c>
      <c r="B29">
        <v>82.2</v>
      </c>
      <c r="C29">
        <f t="shared" si="0"/>
        <v>-0.24643667637332811</v>
      </c>
      <c r="D29">
        <f t="shared" si="1"/>
        <v>35.107569963616598</v>
      </c>
      <c r="E29">
        <f t="shared" si="2"/>
        <v>3049.6945169383953</v>
      </c>
      <c r="M29">
        <v>4</v>
      </c>
      <c r="N29" s="10">
        <v>0.81899999999999995</v>
      </c>
      <c r="O29" s="9"/>
    </row>
    <row r="30" spans="1:15" x14ac:dyDescent="0.25">
      <c r="A30">
        <v>9</v>
      </c>
      <c r="B30">
        <v>82.4</v>
      </c>
      <c r="C30">
        <f t="shared" si="0"/>
        <v>-0.21822013829149434</v>
      </c>
      <c r="D30">
        <f t="shared" si="1"/>
        <v>35.058282628341935</v>
      </c>
      <c r="E30">
        <f t="shared" si="2"/>
        <v>3056.7111021975911</v>
      </c>
      <c r="M30">
        <v>4.5</v>
      </c>
      <c r="N30" s="10">
        <v>0.77700000000000002</v>
      </c>
      <c r="O30" s="9"/>
    </row>
    <row r="31" spans="1:15" x14ac:dyDescent="0.25">
      <c r="A31">
        <v>10</v>
      </c>
      <c r="B31">
        <v>82.6</v>
      </c>
      <c r="C31">
        <f t="shared" si="0"/>
        <v>-0.19326743350510256</v>
      </c>
      <c r="D31">
        <f t="shared" si="1"/>
        <v>35.014638600683639</v>
      </c>
      <c r="E31">
        <f t="shared" si="2"/>
        <v>3063.7183943204936</v>
      </c>
      <c r="M31">
        <v>5</v>
      </c>
      <c r="N31" s="10">
        <v>0.73599999999999999</v>
      </c>
      <c r="O31" s="9"/>
    </row>
    <row r="32" spans="1:15" x14ac:dyDescent="0.25">
      <c r="A32">
        <v>11</v>
      </c>
      <c r="B32">
        <v>82.8</v>
      </c>
      <c r="C32">
        <f t="shared" si="0"/>
        <v>-0.17119393750715517</v>
      </c>
      <c r="D32">
        <f t="shared" si="1"/>
        <v>34.975985113982617</v>
      </c>
      <c r="E32">
        <f t="shared" si="2"/>
        <v>3070.7174566919603</v>
      </c>
      <c r="M32">
        <v>5.5</v>
      </c>
      <c r="N32" s="10">
        <v>0.69699999999999995</v>
      </c>
      <c r="O32" s="9"/>
    </row>
    <row r="33" spans="1:15" x14ac:dyDescent="0.25">
      <c r="A33">
        <v>12</v>
      </c>
      <c r="B33">
        <v>83</v>
      </c>
      <c r="C33">
        <f t="shared" si="0"/>
        <v>-0.15166186676511195</v>
      </c>
      <c r="D33">
        <f t="shared" si="1"/>
        <v>34.941746326481187</v>
      </c>
      <c r="E33">
        <f t="shared" si="2"/>
        <v>3077.7092298360067</v>
      </c>
      <c r="M33">
        <v>6</v>
      </c>
      <c r="N33" s="10">
        <v>0.66</v>
      </c>
      <c r="O33" s="9"/>
    </row>
    <row r="34" spans="1:15" x14ac:dyDescent="0.25">
      <c r="A34">
        <v>13</v>
      </c>
      <c r="B34">
        <v>83.2</v>
      </c>
      <c r="C34">
        <f t="shared" si="0"/>
        <v>-0.1343742536258965</v>
      </c>
      <c r="D34">
        <f t="shared" si="1"/>
        <v>34.911413953128168</v>
      </c>
      <c r="E34">
        <f t="shared" si="2"/>
        <v>3084.6945458639675</v>
      </c>
      <c r="M34">
        <v>6.5</v>
      </c>
      <c r="N34" s="10">
        <v>0.624</v>
      </c>
      <c r="O34" s="9"/>
    </row>
    <row r="35" spans="1:15" x14ac:dyDescent="0.25">
      <c r="A35">
        <v>14</v>
      </c>
      <c r="B35">
        <v>83.4</v>
      </c>
      <c r="C35">
        <f t="shared" si="0"/>
        <v>-0.11906976278457471</v>
      </c>
      <c r="D35">
        <f t="shared" si="1"/>
        <v>34.884539102402989</v>
      </c>
      <c r="E35">
        <f t="shared" si="2"/>
        <v>3091.6741411695207</v>
      </c>
      <c r="M35">
        <v>7</v>
      </c>
      <c r="N35" s="10">
        <v>0.59</v>
      </c>
      <c r="O35" s="9"/>
    </row>
    <row r="36" spans="1:15" x14ac:dyDescent="0.25">
      <c r="A36">
        <v>15</v>
      </c>
      <c r="B36">
        <v>83.6</v>
      </c>
      <c r="C36">
        <f t="shared" si="0"/>
        <v>-0.10551821841326969</v>
      </c>
      <c r="D36">
        <f t="shared" si="1"/>
        <v>34.860725149846076</v>
      </c>
      <c r="E36">
        <f t="shared" si="2"/>
        <v>3098.6486675947458</v>
      </c>
      <c r="M36">
        <v>7.5</v>
      </c>
      <c r="N36" s="10">
        <v>0.55700000000000005</v>
      </c>
      <c r="O36" s="9"/>
    </row>
    <row r="37" spans="1:15" x14ac:dyDescent="0.25">
      <c r="A37">
        <v>16</v>
      </c>
      <c r="B37">
        <v>83.8</v>
      </c>
      <c r="C37">
        <f t="shared" si="0"/>
        <v>-9.3516733958963982E-2</v>
      </c>
      <c r="D37">
        <f t="shared" si="1"/>
        <v>34.839621506163425</v>
      </c>
      <c r="E37">
        <f t="shared" si="2"/>
        <v>3105.6187022603467</v>
      </c>
      <c r="M37">
        <v>8</v>
      </c>
      <c r="N37" s="10">
        <v>0.52600000000000002</v>
      </c>
      <c r="O37" s="9"/>
    </row>
    <row r="38" spans="1:15" x14ac:dyDescent="0.25">
      <c r="A38">
        <v>17</v>
      </c>
      <c r="B38">
        <v>84</v>
      </c>
      <c r="C38">
        <f t="shared" si="0"/>
        <v>-8.2886355058928274E-2</v>
      </c>
      <c r="D38">
        <f t="shared" si="1"/>
        <v>34.820918159371629</v>
      </c>
      <c r="E38">
        <f t="shared" si="2"/>
        <v>3112.5847562269</v>
      </c>
      <c r="M38">
        <v>8.5</v>
      </c>
      <c r="N38" s="10">
        <v>0.496</v>
      </c>
      <c r="O38" s="9"/>
    </row>
    <row r="39" spans="1:15" x14ac:dyDescent="0.25">
      <c r="A39">
        <v>18</v>
      </c>
      <c r="B39">
        <v>84.2</v>
      </c>
      <c r="C39">
        <f t="shared" si="0"/>
        <v>-7.3469140944913747E-2</v>
      </c>
      <c r="D39">
        <f t="shared" si="1"/>
        <v>34.804340888359846</v>
      </c>
      <c r="E39">
        <f t="shared" si="2"/>
        <v>3119.547282131673</v>
      </c>
      <c r="M39">
        <v>9</v>
      </c>
      <c r="N39" s="10">
        <v>0.46700000000000003</v>
      </c>
      <c r="O39" s="9"/>
    </row>
    <row r="40" spans="1:15" x14ac:dyDescent="0.25">
      <c r="A40">
        <v>19</v>
      </c>
      <c r="B40">
        <v>84.4</v>
      </c>
      <c r="C40">
        <f t="shared" si="0"/>
        <v>-6.5125621847476722E-2</v>
      </c>
      <c r="D40">
        <f t="shared" si="1"/>
        <v>34.789647060170864</v>
      </c>
      <c r="E40">
        <f t="shared" si="2"/>
        <v>3126.5066809265259</v>
      </c>
      <c r="M40">
        <v>9.5</v>
      </c>
      <c r="N40" s="10">
        <v>0.44</v>
      </c>
      <c r="O40" s="9"/>
    </row>
    <row r="41" spans="1:15" x14ac:dyDescent="0.25">
      <c r="A41">
        <v>20</v>
      </c>
      <c r="B41">
        <v>84.600000000000094</v>
      </c>
      <c r="C41">
        <f t="shared" si="0"/>
        <v>-5.7732579840685361E-2</v>
      </c>
      <c r="D41">
        <f t="shared" si="1"/>
        <v>34.776621935801366</v>
      </c>
      <c r="E41">
        <f t="shared" si="2"/>
        <v>3133.4633078261231</v>
      </c>
      <c r="M41">
        <v>10</v>
      </c>
      <c r="N41" s="10">
        <v>0.41399999999999998</v>
      </c>
      <c r="O41" s="9"/>
    </row>
    <row r="42" spans="1:15" x14ac:dyDescent="0.25">
      <c r="A42">
        <v>21</v>
      </c>
      <c r="B42">
        <v>84.800000000000097</v>
      </c>
      <c r="C42">
        <f t="shared" si="0"/>
        <v>-5.1181108728497904E-2</v>
      </c>
      <c r="D42">
        <f t="shared" si="1"/>
        <v>34.765075419833231</v>
      </c>
      <c r="E42">
        <f t="shared" si="2"/>
        <v>3140.4174775616866</v>
      </c>
    </row>
    <row r="43" spans="1:15" x14ac:dyDescent="0.25">
      <c r="A43">
        <v>22</v>
      </c>
      <c r="B43">
        <v>85.000000000000099</v>
      </c>
      <c r="C43">
        <f t="shared" si="0"/>
        <v>-4.537491531593929E-2</v>
      </c>
      <c r="D43">
        <f t="shared" si="1"/>
        <v>34.754839198087531</v>
      </c>
      <c r="E43">
        <f t="shared" si="2"/>
        <v>3147.3694690234788</v>
      </c>
    </row>
    <row r="44" spans="1:15" x14ac:dyDescent="0.25">
      <c r="A44">
        <v>23</v>
      </c>
      <c r="B44">
        <v>85.200000000000102</v>
      </c>
      <c r="C44">
        <f t="shared" si="0"/>
        <v>-4.0228830004227945E-2</v>
      </c>
      <c r="D44">
        <f t="shared" si="1"/>
        <v>34.745764215024344</v>
      </c>
      <c r="E44">
        <f t="shared" si="2"/>
        <v>3154.31952936479</v>
      </c>
    </row>
    <row r="45" spans="1:15" x14ac:dyDescent="0.25">
      <c r="A45">
        <v>24</v>
      </c>
      <c r="B45">
        <v>85.400000000000105</v>
      </c>
      <c r="C45">
        <f t="shared" si="0"/>
        <v>-3.5667499315492179E-2</v>
      </c>
      <c r="D45">
        <f t="shared" si="1"/>
        <v>34.737718449023497</v>
      </c>
      <c r="E45">
        <f t="shared" si="2"/>
        <v>3161.267877631195</v>
      </c>
    </row>
    <row r="46" spans="1:15" x14ac:dyDescent="0.25">
      <c r="A46">
        <v>25</v>
      </c>
      <c r="B46">
        <v>85.600000000000094</v>
      </c>
      <c r="C46">
        <f t="shared" si="0"/>
        <v>-3.1624236861851784E-2</v>
      </c>
      <c r="D46">
        <f t="shared" si="1"/>
        <v>34.730584949160395</v>
      </c>
      <c r="E46">
        <f t="shared" si="2"/>
        <v>3168.2147079710135</v>
      </c>
    </row>
    <row r="47" spans="1:15" x14ac:dyDescent="0.25">
      <c r="A47">
        <v>26</v>
      </c>
      <c r="B47">
        <v>85.800000000000097</v>
      </c>
      <c r="C47">
        <f t="shared" si="0"/>
        <v>-2.8040012562060568E-2</v>
      </c>
      <c r="D47">
        <f t="shared" si="1"/>
        <v>34.724260101788026</v>
      </c>
      <c r="E47">
        <f t="shared" si="2"/>
        <v>3175.1601924761085</v>
      </c>
    </row>
    <row r="48" spans="1:15" x14ac:dyDescent="0.25">
      <c r="A48">
        <v>27</v>
      </c>
      <c r="B48">
        <v>86.000000000000099</v>
      </c>
      <c r="C48">
        <f t="shared" si="0"/>
        <v>-2.4862562686990941E-2</v>
      </c>
      <c r="D48">
        <f t="shared" si="1"/>
        <v>34.718652099275616</v>
      </c>
      <c r="E48">
        <f t="shared" si="2"/>
        <v>3182.1044836962146</v>
      </c>
    </row>
    <row r="49" spans="1:5" x14ac:dyDescent="0.25">
      <c r="A49">
        <v>28</v>
      </c>
      <c r="B49">
        <v>86.200000000000102</v>
      </c>
      <c r="C49">
        <f t="shared" si="0"/>
        <v>-2.2045605671065616E-2</v>
      </c>
      <c r="D49">
        <f t="shared" si="1"/>
        <v>34.713679586738216</v>
      </c>
      <c r="E49">
        <f t="shared" si="2"/>
        <v>3189.0477168648158</v>
      </c>
    </row>
    <row r="50" spans="1:5" x14ac:dyDescent="0.25">
      <c r="A50">
        <v>29</v>
      </c>
      <c r="B50">
        <v>86.400000000000105</v>
      </c>
      <c r="C50">
        <f t="shared" si="0"/>
        <v>-1.9548150632113348E-2</v>
      </c>
      <c r="D50">
        <f t="shared" si="1"/>
        <v>34.709270465604</v>
      </c>
      <c r="E50">
        <f t="shared" si="2"/>
        <v>3195.9900118700502</v>
      </c>
    </row>
    <row r="51" spans="1:5" x14ac:dyDescent="0.25">
      <c r="A51">
        <v>30</v>
      </c>
      <c r="B51">
        <v>86.600000000000094</v>
      </c>
      <c r="C51">
        <f t="shared" si="0"/>
        <v>-1.7333887254995517E-2</v>
      </c>
      <c r="D51">
        <f t="shared" si="1"/>
        <v>34.705360835477578</v>
      </c>
      <c r="E51">
        <f t="shared" si="2"/>
        <v>3202.9314750001586</v>
      </c>
    </row>
    <row r="52" spans="1:5" x14ac:dyDescent="0.25">
      <c r="A52">
        <v>31</v>
      </c>
      <c r="B52">
        <v>86.800000000000097</v>
      </c>
      <c r="C52">
        <f t="shared" si="0"/>
        <v>-1.5370647162425755E-2</v>
      </c>
      <c r="D52">
        <f t="shared" si="1"/>
        <v>34.701894058026582</v>
      </c>
      <c r="E52">
        <f t="shared" si="2"/>
        <v>3209.8722004895089</v>
      </c>
    </row>
    <row r="53" spans="1:5" x14ac:dyDescent="0.25">
      <c r="A53">
        <v>32</v>
      </c>
      <c r="B53">
        <v>87.000000000000099</v>
      </c>
      <c r="C53">
        <f t="shared" si="0"/>
        <v>-1.3629928158279014E-2</v>
      </c>
      <c r="D53">
        <f t="shared" si="1"/>
        <v>34.698819928594098</v>
      </c>
      <c r="E53">
        <f t="shared" si="2"/>
        <v>3216.8122718881709</v>
      </c>
    </row>
    <row r="54" spans="1:5" x14ac:dyDescent="0.25">
      <c r="A54">
        <v>33</v>
      </c>
      <c r="B54">
        <v>87.200000000000102</v>
      </c>
      <c r="C54">
        <f t="shared" si="0"/>
        <v>-1.2086473816601995E-2</v>
      </c>
      <c r="D54">
        <f t="shared" si="1"/>
        <v>34.696093942962442</v>
      </c>
      <c r="E54">
        <f t="shared" si="2"/>
        <v>3223.7517632753265</v>
      </c>
    </row>
    <row r="55" spans="1:5" x14ac:dyDescent="0.25">
      <c r="A55">
        <v>34</v>
      </c>
      <c r="B55">
        <v>87.400000000000105</v>
      </c>
      <c r="C55">
        <f t="shared" si="0"/>
        <v>-1.0717901829922383E-2</v>
      </c>
      <c r="D55">
        <f t="shared" si="1"/>
        <v>34.693676648199123</v>
      </c>
      <c r="E55">
        <f t="shared" si="2"/>
        <v>3230.6907403344426</v>
      </c>
    </row>
    <row r="56" spans="1:5" x14ac:dyDescent="0.25">
      <c r="A56">
        <v>35</v>
      </c>
      <c r="B56">
        <v>87.600000000000094</v>
      </c>
      <c r="C56">
        <f t="shared" si="0"/>
        <v>-9.5043753452728197E-3</v>
      </c>
      <c r="D56">
        <f t="shared" si="1"/>
        <v>34.691533067833142</v>
      </c>
      <c r="E56">
        <f t="shared" si="2"/>
        <v>3237.6292613060459</v>
      </c>
    </row>
    <row r="57" spans="1:5" x14ac:dyDescent="0.25">
      <c r="A57">
        <v>36</v>
      </c>
      <c r="B57">
        <v>87.800000000000097</v>
      </c>
      <c r="C57">
        <f t="shared" si="0"/>
        <v>-8.4283122239536823E-3</v>
      </c>
      <c r="D57">
        <f t="shared" si="1"/>
        <v>34.689632192764087</v>
      </c>
      <c r="E57">
        <f t="shared" si="2"/>
        <v>3244.5673778321056</v>
      </c>
    </row>
    <row r="58" spans="1:5" x14ac:dyDescent="0.25">
      <c r="A58">
        <v>37</v>
      </c>
      <c r="B58">
        <v>88.000000000000099</v>
      </c>
      <c r="C58">
        <f t="shared" si="0"/>
        <v>-7.4741277769767578E-3</v>
      </c>
      <c r="D58">
        <f t="shared" si="1"/>
        <v>34.687946530319294</v>
      </c>
      <c r="E58">
        <f t="shared" si="2"/>
        <v>3251.505135704414</v>
      </c>
    </row>
    <row r="59" spans="1:5" x14ac:dyDescent="0.25">
      <c r="A59">
        <v>38</v>
      </c>
      <c r="B59">
        <v>88.200000000000102</v>
      </c>
      <c r="C59">
        <f t="shared" si="0"/>
        <v>-6.628007064971797E-3</v>
      </c>
      <c r="D59">
        <f t="shared" si="1"/>
        <v>34.686451704763897</v>
      </c>
      <c r="E59">
        <f t="shared" si="2"/>
        <v>3258.4425755279221</v>
      </c>
    </row>
    <row r="60" spans="1:5" x14ac:dyDescent="0.25">
      <c r="A60">
        <v>39</v>
      </c>
      <c r="B60">
        <v>88.400000000000105</v>
      </c>
      <c r="C60">
        <f t="shared" si="0"/>
        <v>-5.8777033203245566E-3</v>
      </c>
      <c r="D60">
        <f t="shared" si="1"/>
        <v>34.685126103350903</v>
      </c>
      <c r="E60">
        <f t="shared" si="2"/>
        <v>3265.3797333087336</v>
      </c>
    </row>
    <row r="61" spans="1:5" x14ac:dyDescent="0.25">
      <c r="A61">
        <v>40</v>
      </c>
      <c r="B61">
        <v>88.600000000000094</v>
      </c>
      <c r="C61">
        <f t="shared" si="0"/>
        <v>-5.2123594595965272E-3</v>
      </c>
      <c r="D61">
        <f t="shared" si="1"/>
        <v>34.683950562686839</v>
      </c>
      <c r="E61">
        <f t="shared" si="2"/>
        <v>3272.3166409753376</v>
      </c>
    </row>
    <row r="62" spans="1:5" x14ac:dyDescent="0.25">
      <c r="A62">
        <v>41</v>
      </c>
      <c r="B62">
        <v>88.800000000000097</v>
      </c>
      <c r="C62">
        <f t="shared" si="0"/>
        <v>-4.6223500135766926E-3</v>
      </c>
      <c r="D62">
        <f t="shared" si="1"/>
        <v>34.682908090794918</v>
      </c>
      <c r="E62">
        <f t="shared" si="2"/>
        <v>3279.2533268406855</v>
      </c>
    </row>
    <row r="63" spans="1:5" x14ac:dyDescent="0.25">
      <c r="A63">
        <v>42</v>
      </c>
      <c r="B63">
        <v>89.000000000000099</v>
      </c>
      <c r="C63">
        <f t="shared" si="0"/>
        <v>-4.0991411175728132E-3</v>
      </c>
      <c r="D63">
        <f t="shared" si="1"/>
        <v>34.681983620792202</v>
      </c>
      <c r="E63">
        <f t="shared" si="2"/>
        <v>3286.1898160118444</v>
      </c>
    </row>
    <row r="64" spans="1:5" x14ac:dyDescent="0.25">
      <c r="A64">
        <v>43</v>
      </c>
      <c r="B64">
        <v>89.200000000000102</v>
      </c>
      <c r="C64">
        <f t="shared" si="0"/>
        <v>-3.6351664812777074E-3</v>
      </c>
      <c r="D64">
        <f t="shared" si="1"/>
        <v>34.68116379256869</v>
      </c>
      <c r="E64">
        <f t="shared" si="2"/>
        <v>3293.1261307531804</v>
      </c>
    </row>
    <row r="65" spans="1:5" x14ac:dyDescent="0.25">
      <c r="A65">
        <v>44</v>
      </c>
      <c r="B65">
        <v>89.400000000000105</v>
      </c>
      <c r="C65">
        <f t="shared" si="0"/>
        <v>-3.2237175010170205E-3</v>
      </c>
      <c r="D65">
        <f t="shared" si="1"/>
        <v>34.680436759272432</v>
      </c>
      <c r="E65">
        <f t="shared" si="2"/>
        <v>3300.0622908083647</v>
      </c>
    </row>
    <row r="66" spans="1:5" x14ac:dyDescent="0.25">
      <c r="A66">
        <v>45</v>
      </c>
      <c r="B66">
        <v>89.600000000000094</v>
      </c>
      <c r="C66">
        <f t="shared" si="0"/>
        <v>-2.8588458911755765E-3</v>
      </c>
      <c r="D66">
        <f t="shared" si="1"/>
        <v>34.679792015772229</v>
      </c>
      <c r="E66">
        <f t="shared" si="2"/>
        <v>3306.9983136858691</v>
      </c>
    </row>
    <row r="67" spans="1:5" x14ac:dyDescent="0.25">
      <c r="A67">
        <v>46</v>
      </c>
      <c r="B67">
        <v>89.800000000000097</v>
      </c>
      <c r="C67">
        <f t="shared" si="0"/>
        <v>-2.535277400111724E-3</v>
      </c>
      <c r="D67">
        <f t="shared" si="1"/>
        <v>34.679220246593992</v>
      </c>
      <c r="E67">
        <f t="shared" si="2"/>
        <v>3313.9342149121057</v>
      </c>
    </row>
    <row r="68" spans="1:5" x14ac:dyDescent="0.25">
      <c r="A68">
        <v>47</v>
      </c>
      <c r="B68">
        <v>90.000000000000099</v>
      </c>
      <c r="C68">
        <f t="shared" si="0"/>
        <v>-2.2483353422604324E-3</v>
      </c>
      <c r="D68">
        <f t="shared" si="1"/>
        <v>34.678713191113971</v>
      </c>
      <c r="E68">
        <f t="shared" si="2"/>
        <v>3320.8700082558767</v>
      </c>
    </row>
    <row r="69" spans="1:5" x14ac:dyDescent="0.25">
      <c r="A69">
        <v>48</v>
      </c>
      <c r="B69">
        <v>90.200000000000102</v>
      </c>
      <c r="C69">
        <f t="shared" si="0"/>
        <v>-1.993872824373355E-3</v>
      </c>
      <c r="D69">
        <f t="shared" si="1"/>
        <v>34.678263524045519</v>
      </c>
      <c r="E69">
        <f t="shared" si="2"/>
        <v>3327.8057059273924</v>
      </c>
    </row>
    <row r="70" spans="1:5" x14ac:dyDescent="0.25">
      <c r="A70">
        <v>49</v>
      </c>
      <c r="B70">
        <v>90.400000000000105</v>
      </c>
      <c r="C70">
        <f t="shared" si="0"/>
        <v>-1.7682126734577253E-3</v>
      </c>
      <c r="D70">
        <f t="shared" si="1"/>
        <v>34.677864749480648</v>
      </c>
      <c r="E70">
        <f t="shared" si="2"/>
        <v>3334.741318754745</v>
      </c>
    </row>
    <row r="71" spans="1:5" x14ac:dyDescent="0.25">
      <c r="A71">
        <v>50</v>
      </c>
      <c r="B71">
        <v>90.600000000000094</v>
      </c>
      <c r="C71">
        <f t="shared" si="0"/>
        <v>-1.568094187911484E-3</v>
      </c>
      <c r="D71">
        <f t="shared" si="1"/>
        <v>34.677511106945957</v>
      </c>
      <c r="E71">
        <f t="shared" si="2"/>
        <v>3341.6768563403875</v>
      </c>
    </row>
    <row r="72" spans="1:5" x14ac:dyDescent="0.25">
      <c r="A72">
        <v>51</v>
      </c>
      <c r="B72">
        <v>90.800000000000097</v>
      </c>
      <c r="C72">
        <f t="shared" si="0"/>
        <v>-1.3906259344000915E-3</v>
      </c>
      <c r="D72">
        <f t="shared" si="1"/>
        <v>34.677197488108376</v>
      </c>
      <c r="E72">
        <f t="shared" si="2"/>
        <v>3348.6123271998931</v>
      </c>
    </row>
    <row r="73" spans="1:5" x14ac:dyDescent="0.25">
      <c r="A73">
        <v>52</v>
      </c>
      <c r="B73">
        <v>91.000000000000099</v>
      </c>
      <c r="C73">
        <f t="shared" si="0"/>
        <v>-1.2332439020532604E-3</v>
      </c>
      <c r="D73">
        <f t="shared" si="1"/>
        <v>34.676919362921495</v>
      </c>
      <c r="E73">
        <f t="shared" si="2"/>
        <v>3355.5477388849963</v>
      </c>
    </row>
    <row r="74" spans="1:5" x14ac:dyDescent="0.25">
      <c r="A74">
        <v>53</v>
      </c>
      <c r="B74">
        <v>91.200000000000102</v>
      </c>
      <c r="C74">
        <f t="shared" si="0"/>
        <v>-1.0936744044052205E-3</v>
      </c>
      <c r="D74">
        <f t="shared" si="1"/>
        <v>34.676672714141084</v>
      </c>
      <c r="E74">
        <f t="shared" si="2"/>
        <v>3362.4830980927027</v>
      </c>
    </row>
    <row r="75" spans="1:5" x14ac:dyDescent="0.25">
      <c r="A75">
        <v>54</v>
      </c>
      <c r="B75">
        <v>91.400000000000205</v>
      </c>
      <c r="C75">
        <f t="shared" si="0"/>
        <v>-9.6990118916728818E-4</v>
      </c>
      <c r="D75">
        <f t="shared" si="1"/>
        <v>34.676453979260202</v>
      </c>
      <c r="E75">
        <f t="shared" si="2"/>
        <v>3369.4184107620426</v>
      </c>
    </row>
    <row r="76" spans="1:5" x14ac:dyDescent="0.25">
      <c r="A76">
        <v>55</v>
      </c>
      <c r="B76">
        <v>91.600000000000193</v>
      </c>
      <c r="C76">
        <f t="shared" si="0"/>
        <v>-8.6013627763215084E-4</v>
      </c>
      <c r="D76">
        <f t="shared" si="1"/>
        <v>34.676259999022371</v>
      </c>
      <c r="E76">
        <f t="shared" si="2"/>
        <v>3376.3536821598709</v>
      </c>
    </row>
    <row r="77" spans="1:5" x14ac:dyDescent="0.25">
      <c r="A77">
        <v>56</v>
      </c>
      <c r="B77">
        <v>91.800000000000196</v>
      </c>
      <c r="C77">
        <f t="shared" si="0"/>
        <v>-7.6279410997948105E-4</v>
      </c>
      <c r="D77">
        <f t="shared" si="1"/>
        <v>34.676087971766847</v>
      </c>
      <c r="E77">
        <f t="shared" si="2"/>
        <v>3383.2889169569498</v>
      </c>
    </row>
    <row r="78" spans="1:5" x14ac:dyDescent="0.25">
      <c r="A78">
        <v>57</v>
      </c>
      <c r="B78">
        <v>92.000000000000199</v>
      </c>
      <c r="C78">
        <f t="shared" si="0"/>
        <v>-6.7646862115644524E-4</v>
      </c>
      <c r="D78">
        <f t="shared" si="1"/>
        <v>34.675935412944852</v>
      </c>
      <c r="E78">
        <f t="shared" si="2"/>
        <v>3390.2241192954211</v>
      </c>
    </row>
    <row r="79" spans="1:5" x14ac:dyDescent="0.25">
      <c r="A79">
        <v>58</v>
      </c>
      <c r="B79">
        <v>92.200000000000202</v>
      </c>
      <c r="C79">
        <f t="shared" si="0"/>
        <v>-5.9991291463923346E-4</v>
      </c>
      <c r="D79">
        <f t="shared" si="1"/>
        <v>34.675800119220618</v>
      </c>
      <c r="E79">
        <f t="shared" si="2"/>
        <v>3397.1592928486375</v>
      </c>
    </row>
    <row r="80" spans="1:5" x14ac:dyDescent="0.25">
      <c r="A80">
        <v>59</v>
      </c>
      <c r="B80">
        <v>92.400000000000205</v>
      </c>
      <c r="C80">
        <f t="shared" si="0"/>
        <v>-5.3202123934248391E-4</v>
      </c>
      <c r="D80">
        <f t="shared" si="1"/>
        <v>34.675680136637688</v>
      </c>
      <c r="E80">
        <f t="shared" si="2"/>
        <v>3404.0944408742234</v>
      </c>
    </row>
    <row r="81" spans="1:5" x14ac:dyDescent="0.25">
      <c r="A81">
        <v>60</v>
      </c>
      <c r="B81">
        <v>92.600000000000193</v>
      </c>
      <c r="C81">
        <f t="shared" si="0"/>
        <v>-4.7181300837806361E-4</v>
      </c>
      <c r="D81">
        <f t="shared" si="1"/>
        <v>34.675573732389822</v>
      </c>
      <c r="E81">
        <f t="shared" si="2"/>
        <v>3411.0295662611261</v>
      </c>
    </row>
    <row r="82" spans="1:5" x14ac:dyDescent="0.25">
      <c r="A82">
        <v>61</v>
      </c>
      <c r="B82">
        <v>92.800000000000196</v>
      </c>
      <c r="C82">
        <f t="shared" si="0"/>
        <v>-4.1841862814528952E-4</v>
      </c>
      <c r="D82">
        <f t="shared" si="1"/>
        <v>34.67547936978815</v>
      </c>
      <c r="E82">
        <f t="shared" si="2"/>
        <v>3417.9646715713438</v>
      </c>
    </row>
    <row r="83" spans="1:5" x14ac:dyDescent="0.25">
      <c r="A83">
        <v>62</v>
      </c>
      <c r="B83" s="1">
        <v>93.000000000000199</v>
      </c>
      <c r="C83" s="1">
        <f t="shared" si="0"/>
        <v>-3.7106693251054423E-4</v>
      </c>
      <c r="D83" s="1">
        <f t="shared" si="1"/>
        <v>34.675395686062522</v>
      </c>
      <c r="E83" s="1">
        <f t="shared" si="2"/>
        <v>3424.8997590769291</v>
      </c>
    </row>
    <row r="84" spans="1:5" x14ac:dyDescent="0.25">
      <c r="A84">
        <v>63</v>
      </c>
      <c r="B84">
        <v>93.200000000000202</v>
      </c>
      <c r="C84">
        <f t="shared" si="0"/>
        <v>-3.2907404007431751E-4</v>
      </c>
      <c r="D84">
        <f t="shared" si="1"/>
        <v>34.675321472676018</v>
      </c>
      <c r="E84">
        <f t="shared" si="2"/>
        <v>3431.8348307928031</v>
      </c>
    </row>
    <row r="85" spans="1:5" x14ac:dyDescent="0.25">
      <c r="A85">
        <v>64</v>
      </c>
      <c r="B85">
        <v>93.400000000000205</v>
      </c>
      <c r="C85">
        <f t="shared" si="0"/>
        <v>-2.918334733283956E-4</v>
      </c>
      <c r="D85">
        <f t="shared" si="1"/>
        <v>34.675255657868</v>
      </c>
      <c r="E85">
        <f t="shared" si="2"/>
        <v>3438.7698885058576</v>
      </c>
    </row>
    <row r="86" spans="1:5" x14ac:dyDescent="0.25">
      <c r="A86">
        <v>65</v>
      </c>
      <c r="B86">
        <v>93.600000000000193</v>
      </c>
      <c r="C86">
        <f t="shared" si="0"/>
        <v>-2.5880739664607688E-4</v>
      </c>
      <c r="D86">
        <f t="shared" si="1"/>
        <v>34.675197291173333</v>
      </c>
      <c r="E86">
        <f t="shared" si="2"/>
        <v>3445.7049338007619</v>
      </c>
    </row>
    <row r="87" spans="1:5" x14ac:dyDescent="0.25">
      <c r="A87">
        <v>66</v>
      </c>
      <c r="B87">
        <v>93.800000000000196</v>
      </c>
      <c r="C87">
        <f t="shared" si="0"/>
        <v>-2.2951884637834041E-4</v>
      </c>
      <c r="D87">
        <f t="shared" si="1"/>
        <v>34.675145529694007</v>
      </c>
      <c r="E87">
        <f t="shared" si="2"/>
        <v>3452.6399680828486</v>
      </c>
    </row>
    <row r="88" spans="1:5" x14ac:dyDescent="0.25">
      <c r="A88">
        <v>67</v>
      </c>
      <c r="B88">
        <v>94.000000000000199</v>
      </c>
      <c r="C88">
        <f t="shared" ref="C88:C128" si="3">$C$6-(0.5*$C$9*$C$10*$N$35*$D88^2)/$C$7</f>
        <v>-2.0354484065165934E-4</v>
      </c>
      <c r="D88">
        <f t="shared" ref="D88:D128" si="4">$C87*$C$12+$D87</f>
        <v>34.67509962592473</v>
      </c>
      <c r="E88">
        <f t="shared" ref="E88:E128" si="5">$E87+0.5*($D87+$D88)*$C$12</f>
        <v>3459.5749925984105</v>
      </c>
    </row>
    <row r="89" spans="1:5" x14ac:dyDescent="0.25">
      <c r="A89">
        <v>68</v>
      </c>
      <c r="B89">
        <v>94.200000000000202</v>
      </c>
      <c r="C89">
        <f t="shared" si="3"/>
        <v>-1.8051026925647307E-4</v>
      </c>
      <c r="D89">
        <f t="shared" si="4"/>
        <v>34.675058916956601</v>
      </c>
      <c r="E89">
        <f t="shared" si="5"/>
        <v>3466.5100084526985</v>
      </c>
    </row>
    <row r="90" spans="1:5" x14ac:dyDescent="0.25">
      <c r="A90">
        <v>69</v>
      </c>
      <c r="B90">
        <v>94.400000000000205</v>
      </c>
      <c r="C90">
        <f t="shared" si="3"/>
        <v>-1.6008247522592001E-4</v>
      </c>
      <c r="D90">
        <f t="shared" si="4"/>
        <v>34.675022814902746</v>
      </c>
      <c r="E90">
        <f t="shared" si="5"/>
        <v>3473.4450166258844</v>
      </c>
    </row>
    <row r="91" spans="1:5" x14ac:dyDescent="0.25">
      <c r="A91">
        <v>70</v>
      </c>
      <c r="B91">
        <v>94.600000000000193</v>
      </c>
      <c r="C91">
        <f t="shared" si="3"/>
        <v>-1.419664498456541E-4</v>
      </c>
      <c r="D91">
        <f t="shared" si="4"/>
        <v>34.674990798407698</v>
      </c>
      <c r="E91">
        <f t="shared" si="5"/>
        <v>3480.3800179872155</v>
      </c>
    </row>
    <row r="92" spans="1:5" x14ac:dyDescent="0.25">
      <c r="A92">
        <v>71</v>
      </c>
      <c r="B92">
        <v>94.800000000000196</v>
      </c>
      <c r="C92">
        <f t="shared" si="3"/>
        <v>-1.2590057152728207E-4</v>
      </c>
      <c r="D92">
        <f t="shared" si="4"/>
        <v>34.674962405117732</v>
      </c>
      <c r="E92">
        <f t="shared" si="5"/>
        <v>3487.3150133075683</v>
      </c>
    </row>
    <row r="93" spans="1:5" x14ac:dyDescent="0.25">
      <c r="A93">
        <v>72</v>
      </c>
      <c r="B93">
        <v>95.000000000000199</v>
      </c>
      <c r="C93">
        <f t="shared" si="3"/>
        <v>-1.1165282706215862E-4</v>
      </c>
      <c r="D93">
        <f t="shared" si="4"/>
        <v>34.674937225003426</v>
      </c>
      <c r="E93">
        <f t="shared" si="5"/>
        <v>3494.2500032705802</v>
      </c>
    </row>
    <row r="94" spans="1:5" x14ac:dyDescent="0.25">
      <c r="A94">
        <v>73</v>
      </c>
      <c r="B94" s="1">
        <v>95.200000000000202</v>
      </c>
      <c r="C94" s="1">
        <f t="shared" si="3"/>
        <v>-9.9017460602368601E-5</v>
      </c>
      <c r="D94" s="1">
        <f t="shared" si="4"/>
        <v>34.674914894438011</v>
      </c>
      <c r="E94" s="1">
        <f t="shared" si="5"/>
        <v>3501.1849884825242</v>
      </c>
    </row>
    <row r="95" spans="1:5" x14ac:dyDescent="0.25">
      <c r="A95">
        <v>74</v>
      </c>
      <c r="B95">
        <v>95.400000000000205</v>
      </c>
      <c r="C95">
        <f t="shared" si="3"/>
        <v>-8.7812001913434301E-5</v>
      </c>
      <c r="D95">
        <f t="shared" si="4"/>
        <v>34.674895090945888</v>
      </c>
      <c r="E95">
        <f t="shared" si="5"/>
        <v>3508.1199694810625</v>
      </c>
    </row>
    <row r="96" spans="1:5" x14ac:dyDescent="0.25">
      <c r="A96">
        <v>75</v>
      </c>
      <c r="B96">
        <v>95.600000000000193</v>
      </c>
      <c r="C96">
        <f t="shared" si="3"/>
        <v>-7.7874631038810094E-5</v>
      </c>
      <c r="D96">
        <f t="shared" si="4"/>
        <v>34.674877528545508</v>
      </c>
      <c r="E96">
        <f t="shared" si="5"/>
        <v>3515.0549467430114</v>
      </c>
    </row>
    <row r="97" spans="1:5" x14ac:dyDescent="0.25">
      <c r="A97">
        <v>76</v>
      </c>
      <c r="B97">
        <v>95.800000000000196</v>
      </c>
      <c r="C97">
        <f t="shared" si="3"/>
        <v>-6.9061841170281468E-5</v>
      </c>
      <c r="D97">
        <f t="shared" si="4"/>
        <v>34.674861953619299</v>
      </c>
      <c r="E97">
        <f t="shared" si="5"/>
        <v>3521.9899206912278</v>
      </c>
    </row>
    <row r="98" spans="1:5" x14ac:dyDescent="0.25">
      <c r="A98">
        <v>77</v>
      </c>
      <c r="B98">
        <v>96.000000000000199</v>
      </c>
      <c r="C98">
        <f t="shared" si="3"/>
        <v>-6.1246366115597084E-5</v>
      </c>
      <c r="D98">
        <f t="shared" si="4"/>
        <v>34.674848141251061</v>
      </c>
      <c r="E98">
        <f t="shared" si="5"/>
        <v>3528.9248917007149</v>
      </c>
    </row>
    <row r="99" spans="1:5" x14ac:dyDescent="0.25">
      <c r="A99">
        <v>78</v>
      </c>
      <c r="B99">
        <v>96.200000000000202</v>
      </c>
      <c r="C99">
        <f t="shared" si="3"/>
        <v>-5.4315342287836188E-5</v>
      </c>
      <c r="D99">
        <f t="shared" si="4"/>
        <v>34.674835891977835</v>
      </c>
      <c r="E99">
        <f t="shared" si="5"/>
        <v>3535.8598601040376</v>
      </c>
    </row>
    <row r="100" spans="1:5" x14ac:dyDescent="0.25">
      <c r="A100">
        <v>79</v>
      </c>
      <c r="B100">
        <v>96.400000000000205</v>
      </c>
      <c r="C100">
        <f t="shared" si="3"/>
        <v>-4.816867873813635E-5</v>
      </c>
      <c r="D100">
        <f t="shared" si="4"/>
        <v>34.674825028909375</v>
      </c>
      <c r="E100">
        <f t="shared" si="5"/>
        <v>3542.7948261961265</v>
      </c>
    </row>
    <row r="101" spans="1:5" x14ac:dyDescent="0.25">
      <c r="A101">
        <v>80</v>
      </c>
      <c r="B101">
        <v>96.600000000000193</v>
      </c>
      <c r="C101">
        <f t="shared" si="3"/>
        <v>-4.2717611655973542E-5</v>
      </c>
      <c r="D101">
        <f t="shared" si="4"/>
        <v>34.674815395173624</v>
      </c>
      <c r="E101">
        <f t="shared" si="5"/>
        <v>3549.7297902385349</v>
      </c>
    </row>
    <row r="102" spans="1:5" x14ac:dyDescent="0.25">
      <c r="A102">
        <v>81</v>
      </c>
      <c r="B102">
        <v>96.800000000000196</v>
      </c>
      <c r="C102">
        <f t="shared" si="3"/>
        <v>-3.7883422473683481E-5</v>
      </c>
      <c r="D102">
        <f t="shared" si="4"/>
        <v>34.67480685165129</v>
      </c>
      <c r="E102">
        <f t="shared" si="5"/>
        <v>3556.6647524632172</v>
      </c>
    </row>
    <row r="103" spans="1:5" x14ac:dyDescent="0.25">
      <c r="A103">
        <v>82</v>
      </c>
      <c r="B103">
        <v>97.000000000000199</v>
      </c>
      <c r="C103">
        <f t="shared" si="3"/>
        <v>-3.3596301042493337E-5</v>
      </c>
      <c r="D103">
        <f t="shared" si="4"/>
        <v>34.674799274966794</v>
      </c>
      <c r="E103">
        <f t="shared" si="5"/>
        <v>3563.5997130758788</v>
      </c>
    </row>
    <row r="104" spans="1:5" x14ac:dyDescent="0.25">
      <c r="A104">
        <v>83</v>
      </c>
      <c r="B104">
        <v>97.200000000000202</v>
      </c>
      <c r="C104">
        <f t="shared" si="3"/>
        <v>-2.9794337462973886E-5</v>
      </c>
      <c r="D104">
        <f t="shared" si="4"/>
        <v>34.674792555706588</v>
      </c>
      <c r="E104">
        <f t="shared" si="5"/>
        <v>3570.5346722589461</v>
      </c>
    </row>
    <row r="105" spans="1:5" x14ac:dyDescent="0.25">
      <c r="A105">
        <v>84</v>
      </c>
      <c r="B105">
        <v>97.400000000000205</v>
      </c>
      <c r="C105">
        <f t="shared" si="3"/>
        <v>-2.6422628028655026E-5</v>
      </c>
      <c r="D105">
        <f t="shared" si="4"/>
        <v>34.674786596839098</v>
      </c>
      <c r="E105">
        <f t="shared" si="5"/>
        <v>3577.4696301742006</v>
      </c>
    </row>
    <row r="106" spans="1:5" x14ac:dyDescent="0.25">
      <c r="A106">
        <v>85</v>
      </c>
      <c r="B106">
        <v>97.600000000000193</v>
      </c>
      <c r="C106">
        <f t="shared" si="3"/>
        <v>-2.3432482336716021E-5</v>
      </c>
      <c r="D106">
        <f t="shared" si="4"/>
        <v>34.674781312313492</v>
      </c>
      <c r="E106">
        <f t="shared" si="5"/>
        <v>3584.4045869651159</v>
      </c>
    </row>
    <row r="107" spans="1:5" x14ac:dyDescent="0.25">
      <c r="A107">
        <v>86</v>
      </c>
      <c r="B107">
        <v>97.800000000000196</v>
      </c>
      <c r="C107">
        <f t="shared" si="3"/>
        <v>-2.0780720143775966E-5</v>
      </c>
      <c r="D107">
        <f t="shared" si="4"/>
        <v>34.674776625817024</v>
      </c>
      <c r="E107">
        <f t="shared" si="5"/>
        <v>3591.3395427589289</v>
      </c>
    </row>
    <row r="108" spans="1:5" x14ac:dyDescent="0.25">
      <c r="A108">
        <v>87</v>
      </c>
      <c r="B108">
        <v>98.000000000000199</v>
      </c>
      <c r="C108">
        <f t="shared" si="3"/>
        <v>-1.8429047786483466E-5</v>
      </c>
      <c r="D108">
        <f t="shared" si="4"/>
        <v>34.674772469672995</v>
      </c>
      <c r="E108">
        <f t="shared" si="5"/>
        <v>3598.274497668478</v>
      </c>
    </row>
    <row r="109" spans="1:5" x14ac:dyDescent="0.25">
      <c r="A109">
        <v>88</v>
      </c>
      <c r="B109">
        <v>98.200000000000202</v>
      </c>
      <c r="C109">
        <f t="shared" si="3"/>
        <v>-1.6343505173210815E-5</v>
      </c>
      <c r="D109">
        <f t="shared" si="4"/>
        <v>34.674768783863435</v>
      </c>
      <c r="E109">
        <f t="shared" si="5"/>
        <v>3605.2094517938317</v>
      </c>
    </row>
    <row r="110" spans="1:5" x14ac:dyDescent="0.25">
      <c r="A110">
        <v>89</v>
      </c>
      <c r="B110">
        <v>98.400000000000304</v>
      </c>
      <c r="C110">
        <f t="shared" si="3"/>
        <v>-1.4493975376339563E-5</v>
      </c>
      <c r="D110">
        <f t="shared" si="4"/>
        <v>34.674765515162399</v>
      </c>
      <c r="E110">
        <f t="shared" si="5"/>
        <v>3612.1444052237343</v>
      </c>
    </row>
    <row r="111" spans="1:5" x14ac:dyDescent="0.25">
      <c r="A111">
        <v>90</v>
      </c>
      <c r="B111">
        <v>98.600000000000307</v>
      </c>
      <c r="C111">
        <f t="shared" si="3"/>
        <v>-1.2853749687735672E-5</v>
      </c>
      <c r="D111">
        <f t="shared" si="4"/>
        <v>34.674762616367325</v>
      </c>
      <c r="E111">
        <f t="shared" si="5"/>
        <v>3619.0793580368872</v>
      </c>
    </row>
    <row r="112" spans="1:5" x14ac:dyDescent="0.25">
      <c r="A112">
        <v>91</v>
      </c>
      <c r="B112">
        <v>98.800000000000296</v>
      </c>
      <c r="C112">
        <f t="shared" si="3"/>
        <v>-1.1399141953916114E-5</v>
      </c>
      <c r="D112">
        <f t="shared" si="4"/>
        <v>34.67476004561739</v>
      </c>
      <c r="E112">
        <f t="shared" si="5"/>
        <v>3626.0143103030855</v>
      </c>
    </row>
    <row r="113" spans="1:5" x14ac:dyDescent="0.25">
      <c r="A113">
        <v>92</v>
      </c>
      <c r="B113">
        <v>99.000000000000298</v>
      </c>
      <c r="C113">
        <f t="shared" si="3"/>
        <v>-1.0109146478143316E-5</v>
      </c>
      <c r="D113">
        <f t="shared" si="4"/>
        <v>34.674757765788996</v>
      </c>
      <c r="E113">
        <f t="shared" si="5"/>
        <v>3632.9492620842261</v>
      </c>
    </row>
    <row r="114" spans="1:5" x14ac:dyDescent="0.25">
      <c r="A114">
        <v>93</v>
      </c>
      <c r="B114">
        <v>99.200000000000301</v>
      </c>
      <c r="C114">
        <f t="shared" si="3"/>
        <v>-8.9651347217056809E-6</v>
      </c>
      <c r="D114">
        <f t="shared" si="4"/>
        <v>34.6747557439597</v>
      </c>
      <c r="E114">
        <f t="shared" si="5"/>
        <v>3639.8842134352008</v>
      </c>
    </row>
    <row r="115" spans="1:5" x14ac:dyDescent="0.25">
      <c r="A115">
        <v>94</v>
      </c>
      <c r="B115">
        <v>99.400000000000304</v>
      </c>
      <c r="C115">
        <f t="shared" si="3"/>
        <v>-7.950586264016124E-6</v>
      </c>
      <c r="D115">
        <f t="shared" si="4"/>
        <v>34.674753950932754</v>
      </c>
      <c r="E115">
        <f t="shared" si="5"/>
        <v>3646.8191644046901</v>
      </c>
    </row>
    <row r="116" spans="1:5" x14ac:dyDescent="0.25">
      <c r="A116">
        <v>95</v>
      </c>
      <c r="B116">
        <v>99.600000000000307</v>
      </c>
      <c r="C116">
        <f t="shared" si="3"/>
        <v>-7.0508502485466806E-6</v>
      </c>
      <c r="D116">
        <f t="shared" si="4"/>
        <v>34.674752360815503</v>
      </c>
      <c r="E116">
        <f t="shared" si="5"/>
        <v>3653.7541150358647</v>
      </c>
    </row>
    <row r="117" spans="1:5" x14ac:dyDescent="0.25">
      <c r="A117">
        <v>96</v>
      </c>
      <c r="B117">
        <v>99.800000000000296</v>
      </c>
      <c r="C117">
        <f t="shared" si="3"/>
        <v>-6.2529337867545109E-6</v>
      </c>
      <c r="D117">
        <f t="shared" si="4"/>
        <v>34.674750950645453</v>
      </c>
      <c r="E117">
        <f t="shared" si="5"/>
        <v>3660.6890653670107</v>
      </c>
    </row>
    <row r="118" spans="1:5" x14ac:dyDescent="0.25">
      <c r="A118">
        <v>97</v>
      </c>
      <c r="B118">
        <v>100</v>
      </c>
      <c r="C118">
        <f t="shared" si="3"/>
        <v>-5.5453143605888044E-6</v>
      </c>
      <c r="D118">
        <f t="shared" si="4"/>
        <v>34.674749700058697</v>
      </c>
      <c r="E118">
        <f t="shared" si="5"/>
        <v>3667.6240154320813</v>
      </c>
    </row>
    <row r="119" spans="1:5" x14ac:dyDescent="0.25">
      <c r="A119">
        <v>98</v>
      </c>
      <c r="B119">
        <v>100.2</v>
      </c>
      <c r="C119">
        <f t="shared" si="3"/>
        <v>-4.9177734098293513E-6</v>
      </c>
      <c r="D119">
        <f t="shared" si="4"/>
        <v>34.674748590995826</v>
      </c>
      <c r="E119">
        <f t="shared" si="5"/>
        <v>3674.5589652611866</v>
      </c>
    </row>
    <row r="120" spans="1:5" x14ac:dyDescent="0.25">
      <c r="A120">
        <v>99</v>
      </c>
      <c r="B120">
        <v>100.4</v>
      </c>
      <c r="C120">
        <f t="shared" si="3"/>
        <v>-4.3612487576893955E-6</v>
      </c>
      <c r="D120">
        <f t="shared" si="4"/>
        <v>34.674747607441141</v>
      </c>
      <c r="E120">
        <f t="shared" si="5"/>
        <v>3681.4939148810304</v>
      </c>
    </row>
    <row r="121" spans="1:5" x14ac:dyDescent="0.25">
      <c r="A121">
        <v>100</v>
      </c>
      <c r="B121">
        <v>100.6</v>
      </c>
      <c r="C121">
        <f t="shared" si="3"/>
        <v>-3.8677037821344129E-6</v>
      </c>
      <c r="D121">
        <f t="shared" si="4"/>
        <v>34.674746735191391</v>
      </c>
      <c r="E121">
        <f t="shared" si="5"/>
        <v>3688.4288643152936</v>
      </c>
    </row>
    <row r="122" spans="1:5" x14ac:dyDescent="0.25">
      <c r="A122">
        <v>101</v>
      </c>
      <c r="B122">
        <v>100.8</v>
      </c>
      <c r="C122">
        <f t="shared" si="3"/>
        <v>-3.4300113131990884E-6</v>
      </c>
      <c r="D122">
        <f t="shared" si="4"/>
        <v>34.674745961650636</v>
      </c>
      <c r="E122">
        <f t="shared" si="5"/>
        <v>3695.3638135849778</v>
      </c>
    </row>
    <row r="123" spans="1:5" x14ac:dyDescent="0.25">
      <c r="A123">
        <v>102</v>
      </c>
      <c r="B123">
        <v>101</v>
      </c>
      <c r="C123">
        <f t="shared" si="3"/>
        <v>-3.0418507517282478E-6</v>
      </c>
      <c r="D123">
        <f t="shared" si="4"/>
        <v>34.674745275648377</v>
      </c>
      <c r="E123">
        <f t="shared" si="5"/>
        <v>3702.2987627087077</v>
      </c>
    </row>
    <row r="124" spans="1:5" x14ac:dyDescent="0.25">
      <c r="A124">
        <v>103</v>
      </c>
      <c r="B124">
        <v>101.2</v>
      </c>
      <c r="C124">
        <f t="shared" si="3"/>
        <v>-2.6976167593062428E-6</v>
      </c>
      <c r="D124">
        <f t="shared" si="4"/>
        <v>34.674744667278226</v>
      </c>
      <c r="E124">
        <f t="shared" si="5"/>
        <v>3709.2337117030006</v>
      </c>
    </row>
    <row r="125" spans="1:5" x14ac:dyDescent="0.25">
      <c r="A125">
        <v>104</v>
      </c>
      <c r="B125">
        <v>101.4</v>
      </c>
      <c r="C125">
        <f t="shared" si="3"/>
        <v>-2.3923383505319862E-6</v>
      </c>
      <c r="D125">
        <f t="shared" si="4"/>
        <v>34.674744127754877</v>
      </c>
      <c r="E125">
        <f t="shared" si="5"/>
        <v>3716.1686605825039</v>
      </c>
    </row>
    <row r="126" spans="1:5" x14ac:dyDescent="0.25">
      <c r="A126">
        <v>105</v>
      </c>
      <c r="B126">
        <v>101.6</v>
      </c>
      <c r="C126">
        <f t="shared" si="3"/>
        <v>-2.1216070713592217E-6</v>
      </c>
      <c r="D126">
        <f t="shared" si="4"/>
        <v>34.674743649287208</v>
      </c>
      <c r="E126">
        <f t="shared" si="5"/>
        <v>3723.1036093602079</v>
      </c>
    </row>
    <row r="127" spans="1:5" x14ac:dyDescent="0.25">
      <c r="A127">
        <v>106</v>
      </c>
      <c r="B127">
        <v>101.8</v>
      </c>
      <c r="C127">
        <f t="shared" si="3"/>
        <v>-1.8815133593363953E-6</v>
      </c>
      <c r="D127">
        <f t="shared" si="4"/>
        <v>34.674743224965795</v>
      </c>
      <c r="E127">
        <f t="shared" si="5"/>
        <v>3730.0385580476332</v>
      </c>
    </row>
    <row r="128" spans="1:5" x14ac:dyDescent="0.25">
      <c r="A128">
        <v>107</v>
      </c>
      <c r="B128">
        <v>102</v>
      </c>
      <c r="C128">
        <f t="shared" si="3"/>
        <v>-1.6685900856572289E-6</v>
      </c>
      <c r="D128">
        <f t="shared" si="4"/>
        <v>34.674742848663122</v>
      </c>
      <c r="E128">
        <f t="shared" si="5"/>
        <v>3736.9735066549961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Fallschirm 1</vt:lpstr>
      <vt:lpstr>Fallschirm 2</vt:lpstr>
      <vt:lpstr>Panzer 1</vt:lpstr>
      <vt:lpstr>Panzer 2</vt:lpstr>
      <vt:lpstr>Panzer 3</vt:lpstr>
      <vt:lpstr>Panzer 4</vt:lpstr>
      <vt:lpstr>Panzer 5</vt:lpstr>
      <vt:lpstr>Panzer 6</vt:lpstr>
      <vt:lpstr>Panzer 7</vt:lpstr>
      <vt:lpstr>Panzer 8</vt:lpstr>
      <vt:lpstr>Panzer 9</vt:lpstr>
      <vt:lpstr>Panzer 10</vt:lpstr>
      <vt:lpstr>Panzer 11</vt:lpstr>
      <vt:lpstr>Panzer 12</vt:lpstr>
      <vt:lpstr>Panzer 13</vt:lpstr>
      <vt:lpstr>Panzer 14</vt:lpstr>
      <vt:lpstr>Panzer 15</vt:lpstr>
      <vt:lpstr>Panzer 16</vt:lpstr>
      <vt:lpstr>Panzer 17</vt:lpstr>
      <vt:lpstr>Panzer 18</vt:lpstr>
      <vt:lpstr>Panzer 19</vt:lpstr>
      <vt:lpstr>Panzer 20</vt:lpstr>
      <vt:lpstr>Panzer 21</vt:lpstr>
      <vt:lpstr>Panzer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Leitner</dc:creator>
  <cp:lastModifiedBy>Herzam, Ellen Lia</cp:lastModifiedBy>
  <cp:lastPrinted>2024-09-08T12:05:58Z</cp:lastPrinted>
  <dcterms:created xsi:type="dcterms:W3CDTF">2000-09-23T14:39:51Z</dcterms:created>
  <dcterms:modified xsi:type="dcterms:W3CDTF">2024-09-13T13:16:47Z</dcterms:modified>
</cp:coreProperties>
</file>